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3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8_{58845491-6F63-4028-AD3A-AE8989A7A71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転記用シート２" sheetId="15" r:id="rId1"/>
    <sheet name="様式２" sheetId="14" r:id="rId2"/>
    <sheet name="様式３" sheetId="5" r:id="rId3"/>
    <sheet name="（記入例）様式２" sheetId="19" r:id="rId4"/>
  </sheets>
  <definedNames>
    <definedName name="_xlnm._FilterDatabase" localSheetId="0" hidden="1">転記用シート２!$A$7:$BD$12</definedName>
    <definedName name="_xlnm.Print_Area" localSheetId="3">'（記入例）様式２'!$A$1:$AX$70</definedName>
    <definedName name="_xlnm.Print_Area" localSheetId="0">転記用シート２!$A$1:$BD$12</definedName>
    <definedName name="_xlnm.Print_Area" localSheetId="1">様式２!$A$1:$AX$70</definedName>
    <definedName name="_xlnm.Print_Area" localSheetId="2">様式３!$B$2:$L$17</definedName>
    <definedName name="_xlnm.Print_Titles" localSheetId="2">様式３!$2:$5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  <c r="C4" i="5"/>
  <c r="AG70" i="19" l="1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Q68" i="14"/>
  <c r="X12" i="15" s="1"/>
  <c r="Q70" i="14"/>
  <c r="W70" i="14"/>
  <c r="AG70" i="14"/>
  <c r="AA68" i="14"/>
  <c r="Z68" i="14"/>
  <c r="Y68" i="14"/>
  <c r="X68" i="14"/>
  <c r="W68" i="14"/>
  <c r="U68" i="14"/>
  <c r="T68" i="14"/>
  <c r="S68" i="14"/>
  <c r="O68" i="14"/>
  <c r="V12" i="15" s="1"/>
  <c r="N68" i="14"/>
  <c r="U12" i="15" s="1"/>
  <c r="AG68" i="14"/>
  <c r="AF68" i="14"/>
  <c r="AM12" i="15" s="1"/>
  <c r="AN12" i="15"/>
  <c r="AE68" i="14"/>
  <c r="AL12" i="15"/>
  <c r="AD68" i="14"/>
  <c r="AK12" i="15" s="1"/>
  <c r="AC68" i="14"/>
  <c r="AJ12" i="15"/>
  <c r="AB68" i="14"/>
  <c r="AI12" i="15"/>
  <c r="AH12" i="15"/>
  <c r="AG12" i="15"/>
  <c r="AF12" i="15"/>
  <c r="AE12" i="15"/>
  <c r="AD12" i="15"/>
  <c r="V68" i="14"/>
  <c r="AC12" i="15"/>
  <c r="AB12" i="15"/>
  <c r="AA12" i="15"/>
  <c r="Z12" i="15"/>
  <c r="R68" i="14"/>
  <c r="Y12" i="15" s="1"/>
  <c r="P68" i="14"/>
  <c r="W12" i="15"/>
  <c r="M68" i="14"/>
  <c r="T12" i="15"/>
  <c r="L68" i="14"/>
  <c r="S12" i="15" s="1"/>
  <c r="K68" i="14"/>
  <c r="R12" i="15"/>
  <c r="J68" i="14"/>
  <c r="Q12" i="15" s="1"/>
  <c r="I68" i="14"/>
  <c r="P12" i="15"/>
  <c r="AF70" i="14"/>
  <c r="AE70" i="14"/>
  <c r="AD70" i="14"/>
  <c r="AC70" i="14"/>
  <c r="AB70" i="14"/>
  <c r="AA70" i="14"/>
  <c r="Z70" i="14"/>
  <c r="Y70" i="14"/>
  <c r="X70" i="14"/>
  <c r="V70" i="14"/>
  <c r="U70" i="14"/>
  <c r="T70" i="14"/>
  <c r="S70" i="14"/>
  <c r="R70" i="14"/>
  <c r="P70" i="14"/>
  <c r="O70" i="14"/>
  <c r="N70" i="14"/>
</calcChain>
</file>

<file path=xl/sharedStrings.xml><?xml version="1.0" encoding="utf-8"?>
<sst xmlns="http://schemas.openxmlformats.org/spreadsheetml/2006/main" count="627" uniqueCount="242">
  <si>
    <t>被災情報伝達様式</t>
    <rPh sb="0" eb="2">
      <t>ヒサイ</t>
    </rPh>
    <rPh sb="2" eb="4">
      <t>ジョウホウ</t>
    </rPh>
    <rPh sb="4" eb="6">
      <t>デンタツ</t>
    </rPh>
    <rPh sb="6" eb="8">
      <t>ヨウシキ</t>
    </rPh>
    <phoneticPr fontId="5"/>
  </si>
  <si>
    <t>宛先</t>
    <rPh sb="0" eb="2">
      <t>アテサキ</t>
    </rPh>
    <phoneticPr fontId="5"/>
  </si>
  <si>
    <t>国土交通省</t>
    <rPh sb="0" eb="2">
      <t>コクド</t>
    </rPh>
    <rPh sb="2" eb="5">
      <t>コウツウショウ</t>
    </rPh>
    <phoneticPr fontId="5"/>
  </si>
  <si>
    <t>Eメール：</t>
    <phoneticPr fontId="5"/>
  </si>
  <si>
    <t>所属名：</t>
    <rPh sb="0" eb="3">
      <t>ショゾクメイ</t>
    </rPh>
    <phoneticPr fontId="5"/>
  </si>
  <si>
    <t>TEL：</t>
    <phoneticPr fontId="5"/>
  </si>
  <si>
    <t>災害名</t>
    <rPh sb="0" eb="2">
      <t>サイガイ</t>
    </rPh>
    <rPh sb="2" eb="3">
      <t>メイ</t>
    </rPh>
    <phoneticPr fontId="5"/>
  </si>
  <si>
    <t>０．建物調査可否</t>
    <rPh sb="2" eb="4">
      <t>タテモノ</t>
    </rPh>
    <rPh sb="4" eb="6">
      <t>チョウサ</t>
    </rPh>
    <rPh sb="6" eb="8">
      <t>カヒ</t>
    </rPh>
    <phoneticPr fontId="5"/>
  </si>
  <si>
    <t>１．外観を一見して危険と判断できる被害</t>
    <rPh sb="2" eb="4">
      <t>ガイカン</t>
    </rPh>
    <rPh sb="5" eb="7">
      <t>イッケン</t>
    </rPh>
    <rPh sb="9" eb="11">
      <t>キケン</t>
    </rPh>
    <rPh sb="12" eb="14">
      <t>ハンダン</t>
    </rPh>
    <rPh sb="17" eb="19">
      <t>ヒガイ</t>
    </rPh>
    <phoneticPr fontId="5"/>
  </si>
  <si>
    <t>２．建物外部の被害</t>
    <rPh sb="2" eb="4">
      <t>タテモノ</t>
    </rPh>
    <rPh sb="4" eb="6">
      <t>ガイブ</t>
    </rPh>
    <rPh sb="7" eb="9">
      <t>ヒガイ</t>
    </rPh>
    <phoneticPr fontId="5"/>
  </si>
  <si>
    <t>①</t>
    <phoneticPr fontId="5"/>
  </si>
  <si>
    <t>②</t>
    <phoneticPr fontId="5"/>
  </si>
  <si>
    <t>③</t>
    <phoneticPr fontId="5"/>
  </si>
  <si>
    <t>落下危険物</t>
    <phoneticPr fontId="5"/>
  </si>
  <si>
    <t>建物内部の構造躯体</t>
    <phoneticPr fontId="5"/>
  </si>
  <si>
    <t>④</t>
    <phoneticPr fontId="5"/>
  </si>
  <si>
    <t>⑤</t>
    <phoneticPr fontId="5"/>
  </si>
  <si>
    <t>トイレ等の給水</t>
    <rPh sb="3" eb="4">
      <t>トウ</t>
    </rPh>
    <rPh sb="5" eb="7">
      <t>キュウスイ</t>
    </rPh>
    <phoneticPr fontId="5"/>
  </si>
  <si>
    <t>震度</t>
    <rPh sb="0" eb="2">
      <t>シンド</t>
    </rPh>
    <phoneticPr fontId="5"/>
  </si>
  <si>
    <t>日付</t>
    <rPh sb="0" eb="2">
      <t>ヒヅケ</t>
    </rPh>
    <phoneticPr fontId="5"/>
  </si>
  <si>
    <t>時刻</t>
    <rPh sb="0" eb="2">
      <t>ジコク</t>
    </rPh>
    <phoneticPr fontId="5"/>
  </si>
  <si>
    <t>第○報</t>
    <rPh sb="0" eb="1">
      <t>ダイ</t>
    </rPh>
    <rPh sb="2" eb="3">
      <t>ホウ</t>
    </rPh>
    <phoneticPr fontId="5"/>
  </si>
  <si>
    <t>あ</t>
    <phoneticPr fontId="5"/>
  </si>
  <si>
    <t>い</t>
    <phoneticPr fontId="5"/>
  </si>
  <si>
    <t>う</t>
    <phoneticPr fontId="5"/>
  </si>
  <si>
    <t>え</t>
    <phoneticPr fontId="5"/>
  </si>
  <si>
    <t>お</t>
    <phoneticPr fontId="5"/>
  </si>
  <si>
    <t>か</t>
    <phoneticPr fontId="5"/>
  </si>
  <si>
    <t>き</t>
    <phoneticPr fontId="5"/>
  </si>
  <si>
    <t>く</t>
    <phoneticPr fontId="5"/>
  </si>
  <si>
    <t>け</t>
    <phoneticPr fontId="5"/>
  </si>
  <si>
    <t>こ</t>
    <phoneticPr fontId="5"/>
  </si>
  <si>
    <t>さ</t>
    <phoneticPr fontId="5"/>
  </si>
  <si>
    <t>し</t>
    <phoneticPr fontId="5"/>
  </si>
  <si>
    <t>す</t>
    <phoneticPr fontId="5"/>
  </si>
  <si>
    <t>せ</t>
    <phoneticPr fontId="5"/>
  </si>
  <si>
    <t>そ</t>
    <phoneticPr fontId="5"/>
  </si>
  <si>
    <t>た</t>
    <phoneticPr fontId="5"/>
  </si>
  <si>
    <t>ち</t>
    <phoneticPr fontId="5"/>
  </si>
  <si>
    <t>震度観測点</t>
    <rPh sb="0" eb="2">
      <t>シンド</t>
    </rPh>
    <rPh sb="2" eb="5">
      <t>カンソクテン</t>
    </rPh>
    <phoneticPr fontId="5"/>
  </si>
  <si>
    <t>報告日時</t>
    <rPh sb="0" eb="2">
      <t>ホウコク</t>
    </rPh>
    <rPh sb="2" eb="4">
      <t>ニチジ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</si>
  <si>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</si>
  <si>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</si>
  <si>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</si>
  <si>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時</t>
    <rPh sb="0" eb="1">
      <t>トキ</t>
    </rPh>
    <phoneticPr fontId="5"/>
  </si>
  <si>
    <t>分</t>
    <rPh sb="0" eb="1">
      <t>フン</t>
    </rPh>
    <phoneticPr fontId="5"/>
  </si>
  <si>
    <t>報</t>
    <rPh sb="0" eb="1">
      <t>ホウ</t>
    </rPh>
    <phoneticPr fontId="5"/>
  </si>
  <si>
    <t>第</t>
    <rPh sb="0" eb="1">
      <t>ダイ</t>
    </rPh>
    <phoneticPr fontId="5"/>
  </si>
  <si>
    <t>（</t>
    <phoneticPr fontId="5"/>
  </si>
  <si>
    <t>）</t>
    <phoneticPr fontId="5"/>
  </si>
  <si>
    <t>FAX：</t>
  </si>
  <si>
    <t>FAX：</t>
    <phoneticPr fontId="5"/>
  </si>
  <si>
    <t>TEL：</t>
  </si>
  <si>
    <t>Eメール：</t>
  </si>
  <si>
    <t>氏名：</t>
    <rPh sb="0" eb="2">
      <t>シメイ</t>
    </rPh>
    <phoneticPr fontId="5"/>
  </si>
  <si>
    <t>送信元</t>
    <rPh sb="0" eb="3">
      <t>ソウシンモト</t>
    </rPh>
    <phoneticPr fontId="5"/>
  </si>
  <si>
    <t>１．へ</t>
    <phoneticPr fontId="5"/>
  </si>
  <si>
    <t>２．へ</t>
    <phoneticPr fontId="5"/>
  </si>
  <si>
    <t>被　災　情　報　伝　達　様　式</t>
    <rPh sb="0" eb="1">
      <t>ヒ</t>
    </rPh>
    <rPh sb="2" eb="3">
      <t>サイ</t>
    </rPh>
    <rPh sb="4" eb="5">
      <t>ジョウ</t>
    </rPh>
    <rPh sb="6" eb="7">
      <t>ホウ</t>
    </rPh>
    <rPh sb="8" eb="9">
      <t>デン</t>
    </rPh>
    <rPh sb="10" eb="11">
      <t>タチ</t>
    </rPh>
    <rPh sb="12" eb="13">
      <t>サマ</t>
    </rPh>
    <rPh sb="14" eb="15">
      <t>シキ</t>
    </rPh>
    <phoneticPr fontId="12"/>
  </si>
  <si>
    <t>○○省</t>
    <rPh sb="2" eb="3">
      <t>ショウ</t>
    </rPh>
    <phoneticPr fontId="12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</si>
  <si>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2"/>
  </si>
  <si>
    <t>優先対応施設</t>
    <rPh sb="0" eb="2">
      <t>ユウセン</t>
    </rPh>
    <rPh sb="2" eb="4">
      <t>タイオウ</t>
    </rPh>
    <rPh sb="4" eb="6">
      <t>シセツ</t>
    </rPh>
    <phoneticPr fontId="12"/>
  </si>
  <si>
    <t>管理官署/入居官署</t>
    <rPh sb="0" eb="2">
      <t>カンリ</t>
    </rPh>
    <rPh sb="2" eb="4">
      <t>カンショ</t>
    </rPh>
    <rPh sb="5" eb="7">
      <t>ニュウキョ</t>
    </rPh>
    <rPh sb="7" eb="9">
      <t>カンショ</t>
    </rPh>
    <phoneticPr fontId="12"/>
  </si>
  <si>
    <t>０．建物調査可否</t>
    <rPh sb="2" eb="4">
      <t>タテモノ</t>
    </rPh>
    <rPh sb="4" eb="6">
      <t>チョウサ</t>
    </rPh>
    <rPh sb="6" eb="8">
      <t>カヒ</t>
    </rPh>
    <phoneticPr fontId="12"/>
  </si>
  <si>
    <t>その他建物の被害</t>
    <rPh sb="2" eb="3">
      <t>タ</t>
    </rPh>
    <rPh sb="3" eb="5">
      <t>タテモノ</t>
    </rPh>
    <rPh sb="6" eb="8">
      <t>ヒガイ</t>
    </rPh>
    <phoneticPr fontId="12"/>
  </si>
  <si>
    <t>②落下危険物</t>
    <rPh sb="1" eb="3">
      <t>ラッカ</t>
    </rPh>
    <rPh sb="3" eb="6">
      <t>キケンブツ</t>
    </rPh>
    <phoneticPr fontId="12"/>
  </si>
  <si>
    <t>震度観測点</t>
    <rPh sb="0" eb="2">
      <t>シンド</t>
    </rPh>
    <rPh sb="2" eb="5">
      <t>カンソクテン</t>
    </rPh>
    <phoneticPr fontId="12"/>
  </si>
  <si>
    <t>第○報</t>
    <rPh sb="0" eb="1">
      <t>ダイ</t>
    </rPh>
    <rPh sb="2" eb="3">
      <t>ホウ</t>
    </rPh>
    <phoneticPr fontId="12"/>
  </si>
  <si>
    <t>火災</t>
    <rPh sb="0" eb="2">
      <t>カサイ</t>
    </rPh>
    <phoneticPr fontId="12"/>
  </si>
  <si>
    <t>建物浸水</t>
    <rPh sb="0" eb="2">
      <t>タテモノ</t>
    </rPh>
    <rPh sb="2" eb="4">
      <t>シンスイ</t>
    </rPh>
    <phoneticPr fontId="12"/>
  </si>
  <si>
    <t>その他</t>
    <rPh sb="2" eb="3">
      <t>タ</t>
    </rPh>
    <phoneticPr fontId="12"/>
  </si>
  <si>
    <t>天井落下</t>
    <rPh sb="0" eb="2">
      <t>テンジョウ</t>
    </rPh>
    <rPh sb="2" eb="4">
      <t>ラッカ</t>
    </rPh>
    <phoneticPr fontId="12"/>
  </si>
  <si>
    <t>漏水</t>
    <rPh sb="0" eb="2">
      <t>ロウスイ</t>
    </rPh>
    <phoneticPr fontId="12"/>
  </si>
  <si>
    <t>断水</t>
    <rPh sb="0" eb="2">
      <t>ダンスイ</t>
    </rPh>
    <phoneticPr fontId="12"/>
  </si>
  <si>
    <t>○○市○○</t>
    <rPh sb="2" eb="3">
      <t>シ</t>
    </rPh>
    <phoneticPr fontId="12"/>
  </si>
  <si>
    <t>様式３</t>
    <rPh sb="0" eb="2">
      <t>ヨウシキ</t>
    </rPh>
    <phoneticPr fontId="12"/>
  </si>
  <si>
    <t>施設名</t>
    <rPh sb="0" eb="2">
      <t>シセツ</t>
    </rPh>
    <rPh sb="2" eb="3">
      <t>メイ</t>
    </rPh>
    <phoneticPr fontId="12"/>
  </si>
  <si>
    <t>対象災害</t>
    <rPh sb="0" eb="2">
      <t>タイショウ</t>
    </rPh>
    <rPh sb="2" eb="4">
      <t>サイガイ</t>
    </rPh>
    <phoneticPr fontId="12"/>
  </si>
  <si>
    <t>遠　景</t>
    <rPh sb="0" eb="1">
      <t>トオ</t>
    </rPh>
    <rPh sb="2" eb="3">
      <t>ケイ</t>
    </rPh>
    <phoneticPr fontId="12"/>
  </si>
  <si>
    <t>近　景</t>
    <rPh sb="0" eb="1">
      <t>コン</t>
    </rPh>
    <rPh sb="2" eb="3">
      <t>ケイ</t>
    </rPh>
    <phoneticPr fontId="12"/>
  </si>
  <si>
    <t>部位:</t>
    <rPh sb="0" eb="2">
      <t>ブイ</t>
    </rPh>
    <phoneticPr fontId="12"/>
  </si>
  <si>
    <t>省庁</t>
    <rPh sb="0" eb="2">
      <t>ショウチョウ</t>
    </rPh>
    <phoneticPr fontId="12"/>
  </si>
  <si>
    <t>番地</t>
    <rPh sb="0" eb="2">
      <t>バンチ</t>
    </rPh>
    <phoneticPr fontId="5"/>
  </si>
  <si>
    <t>都道
府県</t>
    <rPh sb="0" eb="2">
      <t>トドウ</t>
    </rPh>
    <rPh sb="3" eb="5">
      <t>フケン</t>
    </rPh>
    <phoneticPr fontId="5"/>
  </si>
  <si>
    <t>主要建築物
延べ面積
（㎡）</t>
    <rPh sb="0" eb="2">
      <t>シュヨウ</t>
    </rPh>
    <rPh sb="2" eb="5">
      <t>ケンチクブツ</t>
    </rPh>
    <phoneticPr fontId="12"/>
  </si>
  <si>
    <t xml:space="preserve">主要建築物
建築年月
</t>
    <rPh sb="0" eb="2">
      <t>シュヨウ</t>
    </rPh>
    <rPh sb="2" eb="5">
      <t>ケンチクブツ</t>
    </rPh>
    <rPh sb="6" eb="8">
      <t>ケンチク</t>
    </rPh>
    <rPh sb="8" eb="10">
      <t>ネンゲツ</t>
    </rPh>
    <phoneticPr fontId="12"/>
  </si>
  <si>
    <t>主要建築物の構造・階数</t>
    <rPh sb="0" eb="2">
      <t>シュヨウ</t>
    </rPh>
    <rPh sb="2" eb="5">
      <t>ケンチクブツ</t>
    </rPh>
    <rPh sb="6" eb="8">
      <t>コウゾウ</t>
    </rPh>
    <rPh sb="9" eb="11">
      <t>カイスウ</t>
    </rPh>
    <phoneticPr fontId="5"/>
  </si>
  <si>
    <t>構造</t>
    <rPh sb="0" eb="2">
      <t>コウゾウ</t>
    </rPh>
    <phoneticPr fontId="5"/>
  </si>
  <si>
    <t>地上
階数</t>
    <rPh sb="0" eb="2">
      <t>チジョウ</t>
    </rPh>
    <rPh sb="3" eb="5">
      <t>カイスウ</t>
    </rPh>
    <phoneticPr fontId="5"/>
  </si>
  <si>
    <t>地下
階数</t>
    <rPh sb="0" eb="2">
      <t>チカ</t>
    </rPh>
    <rPh sb="3" eb="5">
      <t>カイスウ</t>
    </rPh>
    <phoneticPr fontId="5"/>
  </si>
  <si>
    <t>RC（鉄筋コンクリート造）</t>
    <rPh sb="3" eb="5">
      <t>テッキン</t>
    </rPh>
    <rPh sb="11" eb="12">
      <t>ゾウ</t>
    </rPh>
    <phoneticPr fontId="5"/>
  </si>
  <si>
    <t>市区
町村</t>
    <rPh sb="0" eb="2">
      <t>シク</t>
    </rPh>
    <rPh sb="3" eb="5">
      <t>チョウソン</t>
    </rPh>
    <phoneticPr fontId="5"/>
  </si>
  <si>
    <t>△△県</t>
    <rPh sb="2" eb="3">
      <t>ケン</t>
    </rPh>
    <phoneticPr fontId="12"/>
  </si>
  <si>
    <t xml:space="preserve">
除外
施設
（要領
5.(4)）</t>
    <rPh sb="1" eb="3">
      <t>ジョガイ</t>
    </rPh>
    <rPh sb="4" eb="6">
      <t>シセツ</t>
    </rPh>
    <phoneticPr fontId="12"/>
  </si>
  <si>
    <t>建物の継続使用の状況</t>
    <rPh sb="0" eb="2">
      <t>タテモノ</t>
    </rPh>
    <rPh sb="3" eb="5">
      <t>ケイゾク</t>
    </rPh>
    <rPh sb="5" eb="7">
      <t>シヨウ</t>
    </rPh>
    <rPh sb="8" eb="10">
      <t>ジョウキョウ</t>
    </rPh>
    <phoneticPr fontId="5"/>
  </si>
  <si>
    <t>バックアップルート</t>
    <phoneticPr fontId="5"/>
  </si>
  <si>
    <t>メインルート</t>
    <phoneticPr fontId="5"/>
  </si>
  <si>
    <t>・電子メールでの伝達時は、ファイル名称は「施設識別コード　施設名称　第●報」、メールタイトルは「施設識別コード　施設名称　第●報　（災害名）」と設定してください。</t>
    <rPh sb="1" eb="3">
      <t>デンシ</t>
    </rPh>
    <rPh sb="8" eb="10">
      <t>デンタツ</t>
    </rPh>
    <rPh sb="10" eb="11">
      <t>ジ</t>
    </rPh>
    <rPh sb="17" eb="19">
      <t>メイショウ</t>
    </rPh>
    <rPh sb="21" eb="23">
      <t>シセツ</t>
    </rPh>
    <rPh sb="23" eb="25">
      <t>シキベツ</t>
    </rPh>
    <rPh sb="29" eb="31">
      <t>シセツ</t>
    </rPh>
    <rPh sb="31" eb="33">
      <t>メイショウ</t>
    </rPh>
    <rPh sb="34" eb="35">
      <t>ダイ</t>
    </rPh>
    <rPh sb="36" eb="37">
      <t>ホウ</t>
    </rPh>
    <rPh sb="66" eb="68">
      <t>サイガイ</t>
    </rPh>
    <rPh sb="68" eb="69">
      <t>メイ</t>
    </rPh>
    <rPh sb="72" eb="74">
      <t>セッテイ</t>
    </rPh>
    <phoneticPr fontId="5"/>
  </si>
  <si>
    <t>４．その他</t>
    <rPh sb="4" eb="5">
      <t>タ</t>
    </rPh>
    <phoneticPr fontId="5"/>
  </si>
  <si>
    <t>建物外部の構造躯体</t>
    <phoneticPr fontId="5"/>
  </si>
  <si>
    <t>点検中</t>
    <rPh sb="0" eb="2">
      <t>テンケン</t>
    </rPh>
    <rPh sb="2" eb="3">
      <t>ナカ</t>
    </rPh>
    <phoneticPr fontId="5"/>
  </si>
  <si>
    <t>被災情報等</t>
    <rPh sb="4" eb="5">
      <t>ナド</t>
    </rPh>
    <phoneticPr fontId="5"/>
  </si>
  <si>
    <t>項　目</t>
    <rPh sb="0" eb="1">
      <t>コウ</t>
    </rPh>
    <rPh sb="2" eb="3">
      <t>メ</t>
    </rPh>
    <phoneticPr fontId="5"/>
  </si>
  <si>
    <t>点　検　項　目</t>
    <rPh sb="0" eb="1">
      <t>テン</t>
    </rPh>
    <rPh sb="2" eb="3">
      <t>ケン</t>
    </rPh>
    <rPh sb="4" eb="5">
      <t>コウ</t>
    </rPh>
    <rPh sb="6" eb="7">
      <t>メ</t>
    </rPh>
    <phoneticPr fontId="5"/>
  </si>
  <si>
    <t>被　災　情　報</t>
    <rPh sb="0" eb="1">
      <t>ヒ</t>
    </rPh>
    <rPh sb="2" eb="3">
      <t>サイ</t>
    </rPh>
    <rPh sb="4" eb="5">
      <t>ジョウ</t>
    </rPh>
    <rPh sb="6" eb="7">
      <t>ホウ</t>
    </rPh>
    <phoneticPr fontId="5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</si>
  <si>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5"/>
  </si>
  <si>
    <t>被災情報伝達様式</t>
    <rPh sb="0" eb="4">
      <t>ヒサイジョウホウ</t>
    </rPh>
    <rPh sb="4" eb="6">
      <t>デンタツ</t>
    </rPh>
    <rPh sb="6" eb="8">
      <t>ヨウシキ</t>
    </rPh>
    <phoneticPr fontId="12"/>
  </si>
  <si>
    <t>項目</t>
    <rPh sb="0" eb="2">
      <t>コウモク</t>
    </rPh>
    <phoneticPr fontId="12"/>
  </si>
  <si>
    <t>●●省</t>
    <rPh sb="2" eb="3">
      <t>ショウ</t>
    </rPh>
    <phoneticPr fontId="5"/>
  </si>
  <si>
    <t>３．建物内部・ライフラインの被害</t>
    <rPh sb="2" eb="4">
      <t>タテモノ</t>
    </rPh>
    <rPh sb="4" eb="6">
      <t>ナイブ</t>
    </rPh>
    <rPh sb="14" eb="16">
      <t>ヒガイ</t>
    </rPh>
    <phoneticPr fontId="5"/>
  </si>
  <si>
    <t>★削除しないでください。★　自動転記設定用のデータです。</t>
    <rPh sb="1" eb="3">
      <t>サクジョ</t>
    </rPh>
    <rPh sb="14" eb="16">
      <t>ジドウ</t>
    </rPh>
    <rPh sb="16" eb="18">
      <t>テンキ</t>
    </rPh>
    <rPh sb="18" eb="20">
      <t>セッテイ</t>
    </rPh>
    <rPh sb="20" eb="21">
      <t>ヨウ</t>
    </rPh>
    <phoneticPr fontId="5"/>
  </si>
  <si>
    <t>２．外部</t>
    <rPh sb="2" eb="4">
      <t>ガイブ</t>
    </rPh>
    <phoneticPr fontId="5"/>
  </si>
  <si>
    <t>人的被害</t>
    <phoneticPr fontId="5"/>
  </si>
  <si>
    <t>➄</t>
    <phoneticPr fontId="5"/>
  </si>
  <si>
    <t>建物被害の有無</t>
    <rPh sb="0" eb="2">
      <t>タテモノ</t>
    </rPh>
    <rPh sb="2" eb="4">
      <t>ヒガイ</t>
    </rPh>
    <rPh sb="5" eb="7">
      <t>ウム</t>
    </rPh>
    <phoneticPr fontId="5"/>
  </si>
  <si>
    <t>4.他</t>
    <rPh sb="2" eb="3">
      <t>ホカ</t>
    </rPh>
    <phoneticPr fontId="5"/>
  </si>
  <si>
    <t>震　度</t>
    <rPh sb="0" eb="1">
      <t>シン</t>
    </rPh>
    <rPh sb="2" eb="3">
      <t>ド</t>
    </rPh>
    <phoneticPr fontId="5"/>
  </si>
  <si>
    <t>優先対応施設</t>
    <rPh sb="0" eb="2">
      <t>ユウセン</t>
    </rPh>
    <rPh sb="2" eb="4">
      <t>タイオウ</t>
    </rPh>
    <rPh sb="4" eb="6">
      <t>シセツ</t>
    </rPh>
    <phoneticPr fontId="5"/>
  </si>
  <si>
    <t>特　記　事　項</t>
    <phoneticPr fontId="5"/>
  </si>
  <si>
    <t>被災情報等</t>
    <rPh sb="0" eb="4">
      <t>ヒサイジョウホウ</t>
    </rPh>
    <rPh sb="4" eb="5">
      <t>トウ</t>
    </rPh>
    <phoneticPr fontId="5"/>
  </si>
  <si>
    <t>３．内部・ライフライン</t>
    <rPh sb="2" eb="4">
      <t>ナイブ</t>
    </rPh>
    <phoneticPr fontId="5"/>
  </si>
  <si>
    <t>0.調査</t>
    <rPh sb="2" eb="4">
      <t>チョウサ</t>
    </rPh>
    <phoneticPr fontId="5"/>
  </si>
  <si>
    <t>1.外</t>
    <rPh sb="2" eb="3">
      <t>ソト</t>
    </rPh>
    <phoneticPr fontId="5"/>
  </si>
  <si>
    <t>建物内部</t>
    <rPh sb="0" eb="2">
      <t>タテモノ</t>
    </rPh>
    <rPh sb="2" eb="4">
      <t>ナイブ</t>
    </rPh>
    <phoneticPr fontId="5"/>
  </si>
  <si>
    <t>措置状況</t>
    <rPh sb="0" eb="2">
      <t>ソチ</t>
    </rPh>
    <rPh sb="2" eb="4">
      <t>ジョウキョウ</t>
    </rPh>
    <phoneticPr fontId="5"/>
  </si>
  <si>
    <r>
      <t>・震度5強以上の地震が観測された地域では、</t>
    </r>
    <r>
      <rPr>
        <u/>
        <sz val="9"/>
        <color theme="1"/>
        <rFont val="ＭＳ Ｐゴシック"/>
        <family val="3"/>
        <charset val="128"/>
        <scheme val="minor"/>
      </rPr>
      <t>被害の有無にかかわらず</t>
    </r>
    <r>
      <rPr>
        <sz val="9"/>
        <color theme="1"/>
        <rFont val="ＭＳ Ｐゴシック"/>
        <family val="3"/>
        <charset val="128"/>
        <scheme val="minor"/>
      </rPr>
      <t>、被災情報を伝達してください。</t>
    </r>
    <rPh sb="1" eb="3">
      <t>シンド</t>
    </rPh>
    <rPh sb="4" eb="7">
      <t>キョウイジョウ</t>
    </rPh>
    <rPh sb="8" eb="10">
      <t>ジシン</t>
    </rPh>
    <rPh sb="11" eb="13">
      <t>カンソク</t>
    </rPh>
    <rPh sb="16" eb="18">
      <t>チイキ</t>
    </rPh>
    <rPh sb="21" eb="23">
      <t>ヒガイ</t>
    </rPh>
    <rPh sb="24" eb="26">
      <t>ウム</t>
    </rPh>
    <rPh sb="33" eb="35">
      <t>ヒサイ</t>
    </rPh>
    <rPh sb="35" eb="37">
      <t>ジョウホウ</t>
    </rPh>
    <rPh sb="38" eb="40">
      <t>デンタツ</t>
    </rPh>
    <phoneticPr fontId="5"/>
  </si>
  <si>
    <r>
      <t>・その他の災害(震度5弱以下の地震が観測された場合を含む)により、</t>
    </r>
    <r>
      <rPr>
        <u/>
        <sz val="9"/>
        <color theme="1"/>
        <rFont val="ＭＳ Ｐゴシック"/>
        <family val="3"/>
        <charset val="128"/>
        <scheme val="minor"/>
      </rPr>
      <t>施設に被害が生じた場合</t>
    </r>
    <r>
      <rPr>
        <sz val="9"/>
        <color theme="1"/>
        <rFont val="ＭＳ Ｐゴシック"/>
        <family val="3"/>
        <charset val="128"/>
        <scheme val="minor"/>
      </rPr>
      <t>は、被災情報を伝達してください。</t>
    </r>
    <rPh sb="3" eb="4">
      <t>タ</t>
    </rPh>
    <rPh sb="5" eb="7">
      <t>サイガイ</t>
    </rPh>
    <rPh sb="8" eb="10">
      <t>シンド</t>
    </rPh>
    <rPh sb="11" eb="12">
      <t>ジャク</t>
    </rPh>
    <rPh sb="12" eb="14">
      <t>イカ</t>
    </rPh>
    <rPh sb="15" eb="17">
      <t>ジシン</t>
    </rPh>
    <rPh sb="18" eb="20">
      <t>カンソク</t>
    </rPh>
    <rPh sb="23" eb="25">
      <t>バアイ</t>
    </rPh>
    <rPh sb="26" eb="27">
      <t>フク</t>
    </rPh>
    <rPh sb="33" eb="35">
      <t>シセツ</t>
    </rPh>
    <rPh sb="36" eb="38">
      <t>ヒガイ</t>
    </rPh>
    <rPh sb="39" eb="40">
      <t>ショウ</t>
    </rPh>
    <rPh sb="42" eb="44">
      <t>バアイ</t>
    </rPh>
    <rPh sb="46" eb="48">
      <t>ヒサイ</t>
    </rPh>
    <rPh sb="48" eb="50">
      <t>ジョウホウ</t>
    </rPh>
    <rPh sb="51" eb="53">
      <t>デンタツ</t>
    </rPh>
    <phoneticPr fontId="5"/>
  </si>
  <si>
    <t>■国土交通省への連絡事項■</t>
    <rPh sb="1" eb="3">
      <t>コクド</t>
    </rPh>
    <rPh sb="3" eb="6">
      <t>コウツウショウ</t>
    </rPh>
    <rPh sb="8" eb="10">
      <t>レンラク</t>
    </rPh>
    <rPh sb="10" eb="12">
      <t>ジコウ</t>
    </rPh>
    <phoneticPr fontId="5"/>
  </si>
  <si>
    <t>建物調査可否の状況</t>
    <rPh sb="0" eb="2">
      <t>タテモノ</t>
    </rPh>
    <rPh sb="2" eb="4">
      <t>チョウサ</t>
    </rPh>
    <rPh sb="4" eb="5">
      <t>カ</t>
    </rPh>
    <rPh sb="5" eb="6">
      <t>ヒ</t>
    </rPh>
    <rPh sb="7" eb="9">
      <t>ジョウキョウ</t>
    </rPh>
    <phoneticPr fontId="5"/>
  </si>
  <si>
    <t>部局名</t>
    <rPh sb="0" eb="3">
      <t>ブキョクメイ</t>
    </rPh>
    <phoneticPr fontId="5"/>
  </si>
  <si>
    <t>施設名</t>
    <rPh sb="0" eb="3">
      <t>シセツメイ</t>
    </rPh>
    <phoneticPr fontId="5"/>
  </si>
  <si>
    <t>確認中</t>
    <rPh sb="0" eb="2">
      <t>カクニン</t>
    </rPh>
    <rPh sb="2" eb="3">
      <t>ナカ</t>
    </rPh>
    <phoneticPr fontId="5"/>
  </si>
  <si>
    <t>敷地及び周辺状況</t>
    <rPh sb="0" eb="2">
      <t>シキチ</t>
    </rPh>
    <rPh sb="2" eb="3">
      <t>オヨ</t>
    </rPh>
    <rPh sb="4" eb="6">
      <t>シュウヘン</t>
    </rPh>
    <rPh sb="6" eb="8">
      <t>ジョウキョウ</t>
    </rPh>
    <phoneticPr fontId="5"/>
  </si>
  <si>
    <t>建物（外観）</t>
    <rPh sb="3" eb="5">
      <t>ガイカン</t>
    </rPh>
    <phoneticPr fontId="5"/>
  </si>
  <si>
    <t>施設識別ｺｰﾄﾞ</t>
    <rPh sb="0" eb="2">
      <t>シセツ</t>
    </rPh>
    <rPh sb="2" eb="4">
      <t>シキベツ</t>
    </rPh>
    <phoneticPr fontId="5"/>
  </si>
  <si>
    <t>西暦</t>
    <rPh sb="0" eb="2">
      <t>セイレキ</t>
    </rPh>
    <phoneticPr fontId="5"/>
  </si>
  <si>
    <t>連絡事項</t>
    <rPh sb="0" eb="2">
      <t>レンラク</t>
    </rPh>
    <rPh sb="2" eb="4">
      <t>ジコウ</t>
    </rPh>
    <phoneticPr fontId="5"/>
  </si>
  <si>
    <t>　　　　　※携帯メール送付用記号</t>
    <rPh sb="6" eb="8">
      <t>ケイタイ</t>
    </rPh>
    <rPh sb="11" eb="14">
      <t>ソウフヨウ</t>
    </rPh>
    <rPh sb="14" eb="16">
      <t>キゴウ</t>
    </rPh>
    <phoneticPr fontId="5"/>
  </si>
  <si>
    <t>・津波警報が発令されている場合、余震が続いている場合等は、無理して点検しないでください。また、夜間発災の場合は特に安全に留意して点検してください。</t>
    <rPh sb="1" eb="3">
      <t>ツナミ</t>
    </rPh>
    <rPh sb="3" eb="5">
      <t>ケイホウ</t>
    </rPh>
    <rPh sb="6" eb="8">
      <t>ハツレイ</t>
    </rPh>
    <rPh sb="13" eb="15">
      <t>バアイ</t>
    </rPh>
    <rPh sb="16" eb="18">
      <t>ヨシン</t>
    </rPh>
    <rPh sb="19" eb="20">
      <t>ツヅ</t>
    </rPh>
    <rPh sb="24" eb="26">
      <t>バアイ</t>
    </rPh>
    <rPh sb="26" eb="27">
      <t>トウ</t>
    </rPh>
    <rPh sb="29" eb="31">
      <t>ムリ</t>
    </rPh>
    <rPh sb="33" eb="35">
      <t>テンケン</t>
    </rPh>
    <rPh sb="47" eb="49">
      <t>ヤカン</t>
    </rPh>
    <rPh sb="49" eb="51">
      <t>ハッサイ</t>
    </rPh>
    <rPh sb="52" eb="54">
      <t>バアイ</t>
    </rPh>
    <rPh sb="55" eb="56">
      <t>トク</t>
    </rPh>
    <rPh sb="57" eb="59">
      <t>アンゼン</t>
    </rPh>
    <rPh sb="60" eb="62">
      <t>リュウイ</t>
    </rPh>
    <rPh sb="64" eb="66">
      <t>テンケン</t>
    </rPh>
    <phoneticPr fontId="5"/>
  </si>
  <si>
    <t>施設所在地</t>
    <rPh sb="0" eb="2">
      <t>シセツ</t>
    </rPh>
    <rPh sb="2" eb="5">
      <t>ショザイチ</t>
    </rPh>
    <phoneticPr fontId="5"/>
  </si>
  <si>
    <t>区分</t>
    <rPh sb="0" eb="2">
      <t>クブン</t>
    </rPh>
    <phoneticPr fontId="5"/>
  </si>
  <si>
    <r>
      <t>・各点検段階毎の「措置状況」は、</t>
    </r>
    <r>
      <rPr>
        <u/>
        <sz val="9"/>
        <color rgb="FFFF0000"/>
        <rFont val="ＭＳ Ｐゴシック"/>
        <family val="3"/>
        <charset val="128"/>
        <scheme val="minor"/>
      </rPr>
      <t>判断が困難な場合はチェック不要</t>
    </r>
    <r>
      <rPr>
        <sz val="9"/>
        <color theme="1"/>
        <rFont val="ＭＳ Ｐゴシック"/>
        <family val="3"/>
        <charset val="128"/>
        <scheme val="minor"/>
      </rPr>
      <t>です。</t>
    </r>
    <rPh sb="2" eb="4">
      <t>テンケン</t>
    </rPh>
    <rPh sb="16" eb="18">
      <t>ハンダン</t>
    </rPh>
    <rPh sb="19" eb="21">
      <t>コンナン</t>
    </rPh>
    <rPh sb="22" eb="24">
      <t>バアイ</t>
    </rPh>
    <rPh sb="29" eb="31">
      <t>フヨウ</t>
    </rPh>
    <phoneticPr fontId="5"/>
  </si>
  <si>
    <r>
      <t>・施設管理者は自身の安全を確保しながら、各点検の段階毎に点検を実施してください。</t>
    </r>
    <r>
      <rPr>
        <u/>
        <sz val="9"/>
        <color rgb="FFFF0000"/>
        <rFont val="ＭＳ Ｐゴシック"/>
        <family val="3"/>
        <charset val="128"/>
        <scheme val="minor"/>
      </rPr>
      <t>各点検段階で「立入不可」の判断を行った場合は、以降の点検は不要</t>
    </r>
    <r>
      <rPr>
        <sz val="9"/>
        <color theme="1"/>
        <rFont val="ＭＳ Ｐゴシック"/>
        <family val="3"/>
        <charset val="128"/>
        <scheme val="minor"/>
      </rPr>
      <t>とします。</t>
    </r>
    <rPh sb="1" eb="3">
      <t>シセツ</t>
    </rPh>
    <rPh sb="3" eb="6">
      <t>カンリシャ</t>
    </rPh>
    <rPh sb="7" eb="9">
      <t>ジシン</t>
    </rPh>
    <rPh sb="10" eb="12">
      <t>アンゼン</t>
    </rPh>
    <rPh sb="13" eb="15">
      <t>カクホ</t>
    </rPh>
    <rPh sb="20" eb="21">
      <t>カク</t>
    </rPh>
    <rPh sb="21" eb="23">
      <t>テンケン</t>
    </rPh>
    <rPh sb="24" eb="26">
      <t>ダンカイ</t>
    </rPh>
    <rPh sb="26" eb="27">
      <t>ゴト</t>
    </rPh>
    <rPh sb="28" eb="30">
      <t>テンケン</t>
    </rPh>
    <rPh sb="31" eb="33">
      <t>ジッシ</t>
    </rPh>
    <rPh sb="40" eb="41">
      <t>カク</t>
    </rPh>
    <rPh sb="41" eb="43">
      <t>テンケン</t>
    </rPh>
    <rPh sb="43" eb="45">
      <t>ダンカイ</t>
    </rPh>
    <phoneticPr fontId="5"/>
  </si>
  <si>
    <t>建物の状況</t>
    <rPh sb="0" eb="2">
      <t>タテモノ</t>
    </rPh>
    <rPh sb="3" eb="5">
      <t>ジョウキョウ</t>
    </rPh>
    <phoneticPr fontId="5"/>
  </si>
  <si>
    <t>商用電源</t>
    <rPh sb="0" eb="2">
      <t>ショウヨウ</t>
    </rPh>
    <rPh sb="2" eb="4">
      <t>デンゲン</t>
    </rPh>
    <phoneticPr fontId="5"/>
  </si>
  <si>
    <r>
      <t>※上記を踏まえ、</t>
    </r>
    <r>
      <rPr>
        <sz val="10"/>
        <color rgb="FFFF0000"/>
        <rFont val="ＭＳ Ｐゴシック"/>
        <family val="3"/>
        <charset val="128"/>
        <scheme val="minor"/>
      </rPr>
      <t>以下の３項目</t>
    </r>
    <r>
      <rPr>
        <sz val="10"/>
        <color theme="1"/>
        <rFont val="ＭＳ Ｐゴシック"/>
        <family val="3"/>
        <charset val="128"/>
        <scheme val="minor"/>
      </rPr>
      <t>が入力されていることを確認の上、共有願います。</t>
    </r>
    <rPh sb="1" eb="3">
      <t>ジョウキ</t>
    </rPh>
    <rPh sb="4" eb="5">
      <t>フ</t>
    </rPh>
    <rPh sb="8" eb="10">
      <t>イカ</t>
    </rPh>
    <rPh sb="12" eb="14">
      <t>コウモク</t>
    </rPh>
    <rPh sb="15" eb="17">
      <t>ニュウリョク</t>
    </rPh>
    <rPh sb="25" eb="27">
      <t>カクニン</t>
    </rPh>
    <rPh sb="28" eb="29">
      <t>ウエ</t>
    </rPh>
    <rPh sb="30" eb="32">
      <t>キョウユウ</t>
    </rPh>
    <rPh sb="32" eb="33">
      <t>ネガ</t>
    </rPh>
    <phoneticPr fontId="5"/>
  </si>
  <si>
    <t>その他被害</t>
    <rPh sb="2" eb="3">
      <t>タ</t>
    </rPh>
    <rPh sb="3" eb="5">
      <t>ヒガイ</t>
    </rPh>
    <phoneticPr fontId="5"/>
  </si>
  <si>
    <r>
      <rPr>
        <sz val="10"/>
        <rFont val="ＭＳ Ｐゴシック"/>
        <family val="3"/>
        <charset val="128"/>
        <scheme val="minor"/>
      </rPr>
      <t>※「建物被害」については、</t>
    </r>
    <r>
      <rPr>
        <sz val="10"/>
        <color rgb="FFFF0000"/>
        <rFont val="ＭＳ Ｐゴシック"/>
        <family val="3"/>
        <charset val="128"/>
        <scheme val="minor"/>
      </rPr>
      <t>１項目でも被害があった場合</t>
    </r>
    <r>
      <rPr>
        <sz val="10"/>
        <rFont val="ＭＳ Ｐゴシック"/>
        <family val="3"/>
        <charset val="128"/>
        <scheme val="minor"/>
      </rPr>
      <t>は、</t>
    </r>
    <r>
      <rPr>
        <sz val="10"/>
        <color rgb="FFFF0000"/>
        <rFont val="ＭＳ Ｐゴシック"/>
        <family val="3"/>
        <charset val="128"/>
        <scheme val="minor"/>
      </rPr>
      <t>「有」</t>
    </r>
    <r>
      <rPr>
        <sz val="10"/>
        <color theme="1"/>
        <rFont val="ＭＳ Ｐゴシック"/>
        <family val="3"/>
        <charset val="128"/>
        <scheme val="minor"/>
      </rPr>
      <t>を選択してください。</t>
    </r>
    <rPh sb="2" eb="4">
      <t>タテモノ</t>
    </rPh>
    <rPh sb="4" eb="6">
      <t>ヒガイ</t>
    </rPh>
    <rPh sb="14" eb="16">
      <t>コウモク</t>
    </rPh>
    <rPh sb="18" eb="20">
      <t>ヒガイ</t>
    </rPh>
    <rPh sb="24" eb="26">
      <t>バアイ</t>
    </rPh>
    <rPh sb="29" eb="30">
      <t>ユウ</t>
    </rPh>
    <rPh sb="32" eb="34">
      <t>センタク</t>
    </rPh>
    <phoneticPr fontId="5"/>
  </si>
  <si>
    <t>被</t>
    <rPh sb="0" eb="1">
      <t>ヒ</t>
    </rPh>
    <phoneticPr fontId="5"/>
  </si>
  <si>
    <t>継</t>
    <rPh sb="0" eb="1">
      <t>ツギ</t>
    </rPh>
    <phoneticPr fontId="5"/>
  </si>
  <si>
    <t>調</t>
    <phoneticPr fontId="5"/>
  </si>
  <si>
    <t>a/x</t>
    <phoneticPr fontId="5"/>
  </si>
  <si>
    <t>b/y</t>
    <phoneticPr fontId="5"/>
  </si>
  <si>
    <t>c/z</t>
    <phoneticPr fontId="5"/>
  </si>
  <si>
    <t xml:space="preserve">      ３．へ</t>
    <phoneticPr fontId="5"/>
  </si>
  <si>
    <t>区　分</t>
    <rPh sb="0" eb="1">
      <t>ク</t>
    </rPh>
    <rPh sb="2" eb="3">
      <t>ブン</t>
    </rPh>
    <phoneticPr fontId="5"/>
  </si>
  <si>
    <t xml:space="preserve"> 【う】　浸水・冠水、地盤の液状化、地盤の崩壊　等</t>
    <rPh sb="5" eb="7">
      <t>シンスイ</t>
    </rPh>
    <rPh sb="8" eb="10">
      <t>カンスイ</t>
    </rPh>
    <rPh sb="11" eb="13">
      <t>ジバン</t>
    </rPh>
    <rPh sb="14" eb="17">
      <t>エキジョウカ</t>
    </rPh>
    <rPh sb="18" eb="20">
      <t>ジバン</t>
    </rPh>
    <rPh sb="21" eb="23">
      <t>ホウカイ</t>
    </rPh>
    <rPh sb="24" eb="25">
      <t>トウ</t>
    </rPh>
    <phoneticPr fontId="5"/>
  </si>
  <si>
    <t>　【え】　倒壊・崩壊、傾斜</t>
    <rPh sb="5" eb="7">
      <t>トウカイ</t>
    </rPh>
    <rPh sb="8" eb="10">
      <t>ホウカイ</t>
    </rPh>
    <rPh sb="11" eb="13">
      <t>ケイシャ</t>
    </rPh>
    <phoneticPr fontId="5"/>
  </si>
  <si>
    <t>○○市</t>
    <phoneticPr fontId="12"/>
  </si>
  <si>
    <t>○</t>
    <phoneticPr fontId="12"/>
  </si>
  <si>
    <t>××2-6-15</t>
    <phoneticPr fontId="5"/>
  </si>
  <si>
    <t>○○港湾合同庁舎</t>
    <rPh sb="2" eb="4">
      <t>コウワン</t>
    </rPh>
    <phoneticPr fontId="12"/>
  </si>
  <si>
    <t>○○本部</t>
    <rPh sb="2" eb="4">
      <t>ホンブ</t>
    </rPh>
    <phoneticPr fontId="5"/>
  </si>
  <si>
    <t>c/z</t>
    <phoneticPr fontId="5"/>
  </si>
  <si>
    <t>b/y</t>
    <phoneticPr fontId="5"/>
  </si>
  <si>
    <t>a/x</t>
    <phoneticPr fontId="5"/>
  </si>
  <si>
    <t>ち</t>
    <phoneticPr fontId="5"/>
  </si>
  <si>
    <t>た</t>
    <phoneticPr fontId="5"/>
  </si>
  <si>
    <t>そ</t>
    <phoneticPr fontId="12"/>
  </si>
  <si>
    <t>せ</t>
    <phoneticPr fontId="12"/>
  </si>
  <si>
    <t>す</t>
    <phoneticPr fontId="12"/>
  </si>
  <si>
    <t>し</t>
    <phoneticPr fontId="12"/>
  </si>
  <si>
    <t>さ</t>
    <phoneticPr fontId="12"/>
  </si>
  <si>
    <t>こ</t>
    <phoneticPr fontId="12"/>
  </si>
  <si>
    <t>け</t>
    <phoneticPr fontId="12"/>
  </si>
  <si>
    <t>く</t>
    <phoneticPr fontId="5"/>
  </si>
  <si>
    <t>き</t>
    <phoneticPr fontId="5"/>
  </si>
  <si>
    <t>か</t>
    <phoneticPr fontId="5"/>
  </si>
  <si>
    <t>お</t>
    <phoneticPr fontId="5"/>
  </si>
  <si>
    <t>え</t>
    <phoneticPr fontId="5"/>
  </si>
  <si>
    <t>う</t>
    <phoneticPr fontId="12"/>
  </si>
  <si>
    <t>い</t>
    <phoneticPr fontId="12"/>
  </si>
  <si>
    <t>あ</t>
    <phoneticPr fontId="12"/>
  </si>
  <si>
    <t>停電</t>
    <rPh sb="0" eb="2">
      <t>テイデン</t>
    </rPh>
    <phoneticPr fontId="12"/>
  </si>
  <si>
    <t>非常用発電設備</t>
    <rPh sb="0" eb="3">
      <t>ヒジョウヨウ</t>
    </rPh>
    <rPh sb="3" eb="5">
      <t>ハツデン</t>
    </rPh>
    <rPh sb="5" eb="7">
      <t>セツビ</t>
    </rPh>
    <phoneticPr fontId="12"/>
  </si>
  <si>
    <t>損傷</t>
    <rPh sb="0" eb="2">
      <t>ソンショウ</t>
    </rPh>
    <phoneticPr fontId="12"/>
  </si>
  <si>
    <t>看板・機器類</t>
    <rPh sb="0" eb="2">
      <t>カンバン</t>
    </rPh>
    <rPh sb="3" eb="6">
      <t>キキルイ</t>
    </rPh>
    <phoneticPr fontId="12"/>
  </si>
  <si>
    <t>外装材</t>
    <rPh sb="0" eb="3">
      <t>ガイソウザイ</t>
    </rPh>
    <phoneticPr fontId="12"/>
  </si>
  <si>
    <t>窓ガラス</t>
    <rPh sb="0" eb="1">
      <t>マド</t>
    </rPh>
    <phoneticPr fontId="12"/>
  </si>
  <si>
    <t>倒壊・崩壊、傾斜</t>
    <rPh sb="0" eb="2">
      <t>トウカイ</t>
    </rPh>
    <rPh sb="3" eb="5">
      <t>ホウカイ</t>
    </rPh>
    <rPh sb="6" eb="8">
      <t>ケイシャ</t>
    </rPh>
    <phoneticPr fontId="12"/>
  </si>
  <si>
    <t>敷地及び周辺</t>
    <rPh sb="0" eb="2">
      <t>シキチ</t>
    </rPh>
    <rPh sb="2" eb="3">
      <t>オヨ</t>
    </rPh>
    <rPh sb="4" eb="6">
      <t>シュウヘン</t>
    </rPh>
    <phoneticPr fontId="12"/>
  </si>
  <si>
    <t>人的被害</t>
    <rPh sb="0" eb="2">
      <t>ジンテキ</t>
    </rPh>
    <rPh sb="2" eb="4">
      <t>ヒガイ</t>
    </rPh>
    <phoneticPr fontId="5"/>
  </si>
  <si>
    <t>➄他</t>
    <rPh sb="1" eb="2">
      <t>ホカ</t>
    </rPh>
    <phoneticPr fontId="12"/>
  </si>
  <si>
    <t>④水</t>
    <rPh sb="1" eb="2">
      <t>ミズ</t>
    </rPh>
    <phoneticPr fontId="12"/>
  </si>
  <si>
    <t>③電源</t>
    <rPh sb="1" eb="3">
      <t>デンゲン</t>
    </rPh>
    <phoneticPr fontId="12"/>
  </si>
  <si>
    <t>②建物内部</t>
    <rPh sb="1" eb="3">
      <t>タテモノ</t>
    </rPh>
    <rPh sb="3" eb="5">
      <t>ナイブ</t>
    </rPh>
    <phoneticPr fontId="12"/>
  </si>
  <si>
    <t>①構造</t>
    <rPh sb="1" eb="3">
      <t>コウゾウ</t>
    </rPh>
    <phoneticPr fontId="12"/>
  </si>
  <si>
    <t>①</t>
    <phoneticPr fontId="5"/>
  </si>
  <si>
    <t>②周辺</t>
    <rPh sb="1" eb="3">
      <t>シュウヘン</t>
    </rPh>
    <phoneticPr fontId="12"/>
  </si>
  <si>
    <t>①建物</t>
    <rPh sb="1" eb="3">
      <t>タテモノ</t>
    </rPh>
    <phoneticPr fontId="12"/>
  </si>
  <si>
    <t>備　考</t>
    <phoneticPr fontId="12"/>
  </si>
  <si>
    <r>
      <t xml:space="preserve">被　害　概　要
</t>
    </r>
    <r>
      <rPr>
        <sz val="10"/>
        <color rgb="FFFF0000"/>
        <rFont val="ＭＳ Ｐゴシック"/>
        <family val="3"/>
        <charset val="128"/>
        <scheme val="minor"/>
      </rPr>
      <t>（※特記事項等より）</t>
    </r>
    <rPh sb="0" eb="1">
      <t>ヒ</t>
    </rPh>
    <rPh sb="2" eb="3">
      <t>ガイ</t>
    </rPh>
    <rPh sb="4" eb="5">
      <t>オオムネ</t>
    </rPh>
    <rPh sb="6" eb="7">
      <t>ヨウ</t>
    </rPh>
    <rPh sb="11" eb="13">
      <t>トッキ</t>
    </rPh>
    <rPh sb="13" eb="15">
      <t>ジコウ</t>
    </rPh>
    <rPh sb="15" eb="16">
      <t>トウ</t>
    </rPh>
    <phoneticPr fontId="12"/>
  </si>
  <si>
    <t>　現地調査の実施状況</t>
    <rPh sb="1" eb="3">
      <t>ゲンチ</t>
    </rPh>
    <rPh sb="3" eb="5">
      <t>チョウサ</t>
    </rPh>
    <rPh sb="6" eb="8">
      <t>ジッシ</t>
    </rPh>
    <rPh sb="8" eb="10">
      <t>ジョウキョウ</t>
    </rPh>
    <phoneticPr fontId="12"/>
  </si>
  <si>
    <t>　現地調査の要否</t>
    <rPh sb="1" eb="3">
      <t>ゲンチ</t>
    </rPh>
    <rPh sb="3" eb="5">
      <t>チョウサ</t>
    </rPh>
    <rPh sb="6" eb="8">
      <t>ヨウヒ</t>
    </rPh>
    <phoneticPr fontId="5"/>
  </si>
  <si>
    <t>　建物の継続使用の状況</t>
    <rPh sb="1" eb="3">
      <t>タテモノ</t>
    </rPh>
    <rPh sb="4" eb="6">
      <t>ケイゾク</t>
    </rPh>
    <rPh sb="6" eb="8">
      <t>シヨウ</t>
    </rPh>
    <rPh sb="9" eb="11">
      <t>ジョウキョウ</t>
    </rPh>
    <phoneticPr fontId="5"/>
  </si>
  <si>
    <t>　建物被害の有無</t>
    <rPh sb="1" eb="3">
      <t>タテモノ</t>
    </rPh>
    <rPh sb="3" eb="5">
      <t>ヒガイ</t>
    </rPh>
    <rPh sb="6" eb="8">
      <t>ウム</t>
    </rPh>
    <phoneticPr fontId="5"/>
  </si>
  <si>
    <t>2.建物外部の被害</t>
    <phoneticPr fontId="12"/>
  </si>
  <si>
    <t>1.外観</t>
    <rPh sb="2" eb="4">
      <t>ガイカン</t>
    </rPh>
    <phoneticPr fontId="12"/>
  </si>
  <si>
    <t>時刻</t>
    <phoneticPr fontId="12"/>
  </si>
  <si>
    <t>日付</t>
    <phoneticPr fontId="12"/>
  </si>
  <si>
    <t>施設所在地</t>
    <phoneticPr fontId="12"/>
  </si>
  <si>
    <t>施設名</t>
    <phoneticPr fontId="12"/>
  </si>
  <si>
    <t>部局名</t>
    <rPh sb="0" eb="2">
      <t>ブキョク</t>
    </rPh>
    <rPh sb="2" eb="3">
      <t>メイ</t>
    </rPh>
    <phoneticPr fontId="5"/>
  </si>
  <si>
    <t>施設識別
コード</t>
    <rPh sb="0" eb="2">
      <t>シセツ</t>
    </rPh>
    <rPh sb="2" eb="4">
      <t>シキベツ</t>
    </rPh>
    <phoneticPr fontId="12"/>
  </si>
  <si>
    <t>国土交通省　記入欄</t>
    <rPh sb="0" eb="2">
      <t>コクド</t>
    </rPh>
    <rPh sb="2" eb="5">
      <t>コウツウショウ</t>
    </rPh>
    <rPh sb="6" eb="9">
      <t>キニュウラン</t>
    </rPh>
    <phoneticPr fontId="5"/>
  </si>
  <si>
    <t>施設の被災情報</t>
    <rPh sb="0" eb="2">
      <t>シセツ</t>
    </rPh>
    <phoneticPr fontId="12"/>
  </si>
  <si>
    <t>報告日時</t>
    <phoneticPr fontId="12"/>
  </si>
  <si>
    <t>震度</t>
    <phoneticPr fontId="12"/>
  </si>
  <si>
    <t>　</t>
    <phoneticPr fontId="5"/>
  </si>
  <si>
    <t>様式２</t>
    <rPh sb="0" eb="2">
      <t>ヨウシキ</t>
    </rPh>
    <phoneticPr fontId="5"/>
  </si>
  <si>
    <t>様式１</t>
    <phoneticPr fontId="12"/>
  </si>
  <si>
    <t>駐車場のアスファルトに亀裂、擁壁にクラック
（風水害の場合）駐車場の一部に冠水箇所あり</t>
  </si>
  <si>
    <t>○○地方○○局</t>
  </si>
  <si>
    <t>○○県○○市○○○ＸＸ－ＸＸ</t>
  </si>
  <si>
    <t>○○市○○</t>
  </si>
  <si>
    <t>○○合同庁舎</t>
  </si>
  <si>
    <t>○○地震</t>
  </si>
  <si>
    <t>東側の外周柱数か所にひび割れ</t>
  </si>
  <si>
    <t>別館　：　南側の外壁タイルが一部落下
ガラス破損　10箇所程度</t>
  </si>
  <si>
    <t>内壁の一部にひび割れ
特に、１階玄関ホールが顕著</t>
  </si>
  <si>
    <t>３階事務室で、天井材が部分的に損傷</t>
  </si>
  <si>
    <t>周辺一帯も停電</t>
  </si>
  <si>
    <t>天井材の一部が落下した事務室があるが、災害応急対策活動に使用する事務室は被害はなく、執務には影響ない。</t>
  </si>
  <si>
    <t>柱に部分的なひび割れが生じているが、どの程度危険かわからないため。</t>
  </si>
  <si>
    <t>　　　　　※様式１転記用
　　　　　　被災情報集計欄</t>
    <rPh sb="6" eb="8">
      <t>ヨウシキ</t>
    </rPh>
    <rPh sb="9" eb="11">
      <t>テンキ</t>
    </rPh>
    <rPh sb="11" eb="12">
      <t>ヨウ</t>
    </rPh>
    <rPh sb="19" eb="21">
      <t>ヒサイ</t>
    </rPh>
    <rPh sb="21" eb="23">
      <t>ジョウホウ</t>
    </rPh>
    <rPh sb="23" eb="25">
      <t>シュウケイ</t>
    </rPh>
    <rPh sb="25" eb="26">
      <t>ラン</t>
    </rPh>
    <phoneticPr fontId="5"/>
  </si>
  <si>
    <t>（記入例）　被災情報伝達様式</t>
    <rPh sb="1" eb="3">
      <t>キニュウ</t>
    </rPh>
    <rPh sb="3" eb="4">
      <t>レイ</t>
    </rPh>
    <rPh sb="6" eb="8">
      <t>ヒサイ</t>
    </rPh>
    <rPh sb="8" eb="10">
      <t>ジョウホウ</t>
    </rPh>
    <rPh sb="10" eb="12">
      <t>デンタツ</t>
    </rPh>
    <rPh sb="12" eb="14">
      <t>ヨウシキ</t>
    </rPh>
    <phoneticPr fontId="5"/>
  </si>
  <si>
    <t>現地調査の要否</t>
    <rPh sb="0" eb="2">
      <t>ゲンチ</t>
    </rPh>
    <rPh sb="2" eb="4">
      <t>チョウサ</t>
    </rPh>
    <rPh sb="5" eb="7">
      <t>ヨウヒ</t>
    </rPh>
    <phoneticPr fontId="5"/>
  </si>
  <si>
    <t>　【お】　ｺﾝｸﾘｰﾄのひび割れ・剥落・鉄筋露出　等</t>
    <rPh sb="14" eb="15">
      <t>ワ</t>
    </rPh>
    <rPh sb="17" eb="19">
      <t>ハクラク</t>
    </rPh>
    <rPh sb="20" eb="22">
      <t>テッキン</t>
    </rPh>
    <rPh sb="22" eb="24">
      <t>ロシュツ</t>
    </rPh>
    <rPh sb="25" eb="26">
      <t>トウ</t>
    </rPh>
    <phoneticPr fontId="5"/>
  </si>
  <si>
    <t>　【け】　ｺﾝｸﾘｰﾄのひび割れ・剥落・鉄筋露出　等</t>
    <rPh sb="14" eb="15">
      <t>ワ</t>
    </rPh>
    <rPh sb="17" eb="19">
      <t>ハクラク</t>
    </rPh>
    <rPh sb="20" eb="22">
      <t>テッキン</t>
    </rPh>
    <rPh sb="22" eb="24">
      <t>ロシュツ</t>
    </rPh>
    <rPh sb="25" eb="26">
      <t>トウ</t>
    </rPh>
    <phoneticPr fontId="5"/>
  </si>
  <si>
    <t>　写真</t>
    <phoneticPr fontId="5"/>
  </si>
  <si>
    <r>
      <t>・被災により</t>
    </r>
    <r>
      <rPr>
        <u/>
        <sz val="9"/>
        <color rgb="FFFF0000"/>
        <rFont val="ＭＳ Ｐゴシック"/>
        <family val="3"/>
        <charset val="128"/>
        <scheme val="minor"/>
      </rPr>
      <t>建物に立ち入り不能となった場合などは、可能な手段による伝達</t>
    </r>
    <r>
      <rPr>
        <sz val="9"/>
        <color theme="1"/>
        <rFont val="ＭＳ Ｐゴシック"/>
        <family val="3"/>
        <charset val="128"/>
        <scheme val="minor"/>
      </rPr>
      <t>に努めてください。</t>
    </r>
    <phoneticPr fontId="5"/>
  </si>
  <si>
    <r>
      <t>・大規模災害時等で</t>
    </r>
    <r>
      <rPr>
        <u/>
        <sz val="9"/>
        <color rgb="FFFF0000"/>
        <rFont val="ＭＳ Ｐゴシック"/>
        <family val="3"/>
        <charset val="128"/>
        <scheme val="minor"/>
      </rPr>
      <t>被害の把握やとりまとめに時間を要する場合などは、第１報は可能な手段による伝達</t>
    </r>
    <r>
      <rPr>
        <sz val="9"/>
        <color theme="1"/>
        <rFont val="ＭＳ Ｐゴシック"/>
        <family val="3"/>
        <charset val="128"/>
        <scheme val="minor"/>
      </rPr>
      <t>で構いません。</t>
    </r>
    <rPh sb="1" eb="4">
      <t>ダイキボ</t>
    </rPh>
    <rPh sb="4" eb="6">
      <t>サイガイ</t>
    </rPh>
    <rPh sb="6" eb="7">
      <t>ジ</t>
    </rPh>
    <rPh sb="7" eb="8">
      <t>ナド</t>
    </rPh>
    <rPh sb="9" eb="11">
      <t>ヒガイ</t>
    </rPh>
    <rPh sb="33" eb="34">
      <t>ダイ</t>
    </rPh>
    <rPh sb="35" eb="36">
      <t>ホウ</t>
    </rPh>
    <rPh sb="37" eb="39">
      <t>カノウ</t>
    </rPh>
    <rPh sb="40" eb="42">
      <t>シュダン</t>
    </rPh>
    <rPh sb="45" eb="47">
      <t>デンタツ</t>
    </rPh>
    <rPh sb="48" eb="49">
      <t>カマ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</si>
</sst>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i/>
      <sz val="9"/>
      <color rgb="FFFF0000"/>
      <name val="ＭＳ Ｐゴシック"/>
      <family val="3"/>
      <charset val="128"/>
      <scheme val="minor"/>
    </font>
    <font>
      <i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i/>
      <sz val="10"/>
      <color rgb="FFFF0000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color rgb="FF92D050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48"/>
      <color theme="0" tint="-0.14999847407452621"/>
      <name val="ＭＳ Ｐゴシック"/>
      <family val="2"/>
      <charset val="128"/>
      <scheme val="minor"/>
    </font>
    <font>
      <sz val="48"/>
      <color theme="0" tint="-0.1499984740745262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38" fontId="4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6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4" fillId="0" borderId="0" xfId="1" applyFill="1">
      <alignment vertical="center"/>
    </xf>
    <xf numFmtId="0" fontId="4" fillId="0" borderId="0" xfId="1">
      <alignment vertical="center"/>
    </xf>
    <xf numFmtId="0" fontId="10" fillId="0" borderId="1" xfId="1" applyFont="1" applyFill="1" applyBorder="1" applyAlignment="1">
      <alignment horizontal="center" vertical="center"/>
    </xf>
    <xf numFmtId="49" fontId="21" fillId="0" borderId="0" xfId="1" applyNumberFormat="1" applyFont="1" applyAlignment="1">
      <alignment horizontal="left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4" fillId="0" borderId="0" xfId="1" applyBorder="1">
      <alignment vertical="center"/>
    </xf>
    <xf numFmtId="0" fontId="4" fillId="0" borderId="1" xfId="1" applyFill="1" applyBorder="1" applyAlignment="1">
      <alignment horizontal="center" vertical="center"/>
    </xf>
    <xf numFmtId="0" fontId="4" fillId="0" borderId="0" xfId="1" applyFill="1" applyAlignment="1">
      <alignment vertical="center"/>
    </xf>
    <xf numFmtId="0" fontId="4" fillId="0" borderId="18" xfId="1" applyBorder="1">
      <alignment vertical="center"/>
    </xf>
    <xf numFmtId="0" fontId="4" fillId="0" borderId="25" xfId="1" applyBorder="1">
      <alignment vertical="center"/>
    </xf>
    <xf numFmtId="0" fontId="4" fillId="0" borderId="25" xfId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3">
      <alignment vertical="center"/>
    </xf>
    <xf numFmtId="0" fontId="6" fillId="0" borderId="1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vertical="center"/>
    </xf>
    <xf numFmtId="0" fontId="4" fillId="0" borderId="12" xfId="1" applyFill="1" applyBorder="1">
      <alignment vertical="center"/>
    </xf>
    <xf numFmtId="0" fontId="2" fillId="0" borderId="22" xfId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wrapText="1"/>
    </xf>
    <xf numFmtId="0" fontId="6" fillId="0" borderId="9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73" xfId="0" applyFont="1" applyFill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8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86" xfId="0" applyFont="1" applyFill="1" applyBorder="1" applyAlignment="1">
      <alignment vertical="center"/>
    </xf>
    <xf numFmtId="0" fontId="6" fillId="2" borderId="87" xfId="0" applyFont="1" applyFill="1" applyBorder="1" applyAlignment="1">
      <alignment vertical="center"/>
    </xf>
    <xf numFmtId="0" fontId="6" fillId="2" borderId="9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2" borderId="97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6" fillId="2" borderId="107" xfId="0" applyFont="1" applyFill="1" applyBorder="1" applyAlignment="1">
      <alignment vertical="center"/>
    </xf>
    <xf numFmtId="0" fontId="6" fillId="2" borderId="108" xfId="0" applyFont="1" applyFill="1" applyBorder="1" applyAlignment="1">
      <alignment vertical="center"/>
    </xf>
    <xf numFmtId="0" fontId="6" fillId="2" borderId="111" xfId="0" applyFont="1" applyFill="1" applyBorder="1" applyAlignment="1">
      <alignment vertical="center"/>
    </xf>
    <xf numFmtId="0" fontId="6" fillId="2" borderId="115" xfId="0" applyFont="1" applyFill="1" applyBorder="1" applyAlignment="1">
      <alignment vertical="center"/>
    </xf>
    <xf numFmtId="0" fontId="6" fillId="2" borderId="117" xfId="0" applyFont="1" applyFill="1" applyBorder="1" applyAlignment="1">
      <alignment vertical="center"/>
    </xf>
    <xf numFmtId="0" fontId="6" fillId="2" borderId="118" xfId="0" applyFont="1" applyFill="1" applyBorder="1" applyAlignment="1">
      <alignment vertical="center"/>
    </xf>
    <xf numFmtId="0" fontId="6" fillId="2" borderId="123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6" fillId="2" borderId="98" xfId="0" applyFont="1" applyFill="1" applyBorder="1" applyAlignment="1">
      <alignment vertical="center"/>
    </xf>
    <xf numFmtId="0" fontId="6" fillId="2" borderId="100" xfId="0" applyFont="1" applyFill="1" applyBorder="1" applyAlignment="1">
      <alignment vertical="center"/>
    </xf>
    <xf numFmtId="0" fontId="6" fillId="2" borderId="74" xfId="0" applyFont="1" applyFill="1" applyBorder="1" applyAlignment="1">
      <alignment horizontal="right" vertical="center"/>
    </xf>
    <xf numFmtId="0" fontId="6" fillId="2" borderId="116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18" xfId="0" applyFont="1" applyFill="1" applyBorder="1" applyAlignment="1">
      <alignment horizontal="right" vertical="center"/>
    </xf>
    <xf numFmtId="0" fontId="6" fillId="2" borderId="125" xfId="0" applyFont="1" applyFill="1" applyBorder="1" applyAlignment="1">
      <alignment vertical="center"/>
    </xf>
    <xf numFmtId="0" fontId="6" fillId="2" borderId="108" xfId="0" applyFont="1" applyFill="1" applyBorder="1" applyAlignment="1">
      <alignment horizontal="right" vertical="center"/>
    </xf>
    <xf numFmtId="0" fontId="6" fillId="2" borderId="86" xfId="0" applyFont="1" applyFill="1" applyBorder="1" applyAlignment="1">
      <alignment horizontal="right" vertical="center"/>
    </xf>
    <xf numFmtId="0" fontId="6" fillId="2" borderId="102" xfId="0" applyFont="1" applyFill="1" applyBorder="1" applyAlignment="1">
      <alignment vertical="center"/>
    </xf>
    <xf numFmtId="0" fontId="6" fillId="2" borderId="127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9" xfId="0" applyFont="1" applyFill="1" applyBorder="1" applyAlignment="1">
      <alignment vertical="center"/>
    </xf>
    <xf numFmtId="0" fontId="6" fillId="2" borderId="130" xfId="0" applyFont="1" applyFill="1" applyBorder="1" applyAlignment="1">
      <alignment vertical="center"/>
    </xf>
    <xf numFmtId="0" fontId="6" fillId="2" borderId="131" xfId="0" applyFont="1" applyFill="1" applyBorder="1" applyAlignment="1">
      <alignment vertical="center"/>
    </xf>
    <xf numFmtId="0" fontId="6" fillId="2" borderId="132" xfId="0" applyFont="1" applyFill="1" applyBorder="1" applyAlignment="1">
      <alignment vertical="center"/>
    </xf>
    <xf numFmtId="0" fontId="6" fillId="2" borderId="131" xfId="0" applyFont="1" applyFill="1" applyBorder="1" applyAlignment="1">
      <alignment horizontal="center" vertical="center"/>
    </xf>
    <xf numFmtId="0" fontId="6" fillId="2" borderId="13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34" xfId="0" applyFont="1" applyFill="1" applyBorder="1" applyAlignment="1">
      <alignment vertical="center"/>
    </xf>
    <xf numFmtId="0" fontId="6" fillId="2" borderId="136" xfId="0" applyFont="1" applyFill="1" applyBorder="1" applyAlignment="1">
      <alignment vertical="center"/>
    </xf>
    <xf numFmtId="0" fontId="6" fillId="2" borderId="135" xfId="0" applyFont="1" applyFill="1" applyBorder="1" applyAlignment="1">
      <alignment vertical="center"/>
    </xf>
    <xf numFmtId="0" fontId="6" fillId="2" borderId="138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textRotation="255" shrinkToFit="1"/>
    </xf>
    <xf numFmtId="0" fontId="6" fillId="0" borderId="119" xfId="0" applyFont="1" applyFill="1" applyBorder="1" applyAlignment="1">
      <alignment vertical="center"/>
    </xf>
    <xf numFmtId="0" fontId="6" fillId="0" borderId="120" xfId="0" applyFont="1" applyFill="1" applyBorder="1" applyAlignment="1">
      <alignment vertical="center"/>
    </xf>
    <xf numFmtId="0" fontId="6" fillId="0" borderId="121" xfId="0" applyFont="1" applyFill="1" applyBorder="1" applyAlignment="1">
      <alignment vertical="center"/>
    </xf>
    <xf numFmtId="0" fontId="6" fillId="0" borderId="122" xfId="0" applyFont="1" applyFill="1" applyBorder="1" applyAlignment="1">
      <alignment vertical="center"/>
    </xf>
    <xf numFmtId="0" fontId="6" fillId="0" borderId="10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0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37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78" xfId="0" applyFont="1" applyBorder="1" applyAlignment="1">
      <alignment horizontal="center" vertical="center" textRotation="255" shrinkToFit="1"/>
    </xf>
    <xf numFmtId="0" fontId="6" fillId="0" borderId="139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 textRotation="255" shrinkToFit="1"/>
    </xf>
    <xf numFmtId="0" fontId="6" fillId="0" borderId="146" xfId="0" applyFont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 shrinkToFit="1"/>
    </xf>
    <xf numFmtId="0" fontId="26" fillId="4" borderId="82" xfId="0" applyFont="1" applyFill="1" applyBorder="1" applyAlignment="1">
      <alignment horizontal="center" vertical="center" shrinkToFit="1"/>
    </xf>
    <xf numFmtId="0" fontId="26" fillId="4" borderId="83" xfId="0" applyFont="1" applyFill="1" applyBorder="1" applyAlignment="1">
      <alignment horizontal="center" vertical="center" shrinkToFit="1"/>
    </xf>
    <xf numFmtId="0" fontId="26" fillId="4" borderId="44" xfId="0" applyFont="1" applyFill="1" applyBorder="1" applyAlignment="1">
      <alignment horizontal="center" vertical="center" shrinkToFit="1"/>
    </xf>
    <xf numFmtId="0" fontId="26" fillId="4" borderId="48" xfId="0" applyFont="1" applyFill="1" applyBorder="1" applyAlignment="1">
      <alignment horizontal="center" vertical="center" shrinkToFit="1"/>
    </xf>
    <xf numFmtId="0" fontId="26" fillId="4" borderId="80" xfId="0" applyFont="1" applyFill="1" applyBorder="1" applyAlignment="1">
      <alignment horizontal="center" vertical="center" shrinkToFit="1"/>
    </xf>
    <xf numFmtId="0" fontId="26" fillId="4" borderId="84" xfId="0" applyFont="1" applyFill="1" applyBorder="1" applyAlignment="1">
      <alignment horizontal="center" vertical="center" shrinkToFit="1"/>
    </xf>
    <xf numFmtId="0" fontId="26" fillId="4" borderId="34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shrinkToFit="1"/>
    </xf>
    <xf numFmtId="0" fontId="6" fillId="2" borderId="48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56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8" fillId="0" borderId="3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74" xfId="0" applyFont="1" applyFill="1" applyBorder="1" applyAlignment="1">
      <alignment vertical="center"/>
    </xf>
    <xf numFmtId="0" fontId="26" fillId="4" borderId="33" xfId="0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shrinkToFit="1"/>
    </xf>
    <xf numFmtId="0" fontId="26" fillId="5" borderId="32" xfId="0" applyFont="1" applyFill="1" applyBorder="1" applyAlignment="1">
      <alignment horizontal="center" vertical="center" shrinkToFit="1"/>
    </xf>
    <xf numFmtId="0" fontId="1" fillId="0" borderId="0" xfId="5">
      <alignment vertical="center"/>
    </xf>
    <xf numFmtId="0" fontId="1" fillId="0" borderId="0" xfId="5" applyAlignment="1">
      <alignment horizontal="center" vertical="center"/>
    </xf>
    <xf numFmtId="0" fontId="41" fillId="0" borderId="0" xfId="5" applyFont="1" applyFill="1" applyAlignment="1">
      <alignment horizontal="center" vertical="center"/>
    </xf>
    <xf numFmtId="0" fontId="24" fillId="0" borderId="0" xfId="5" applyFont="1">
      <alignment vertical="center"/>
    </xf>
    <xf numFmtId="0" fontId="1" fillId="0" borderId="0" xfId="5" applyFill="1">
      <alignment vertical="center"/>
    </xf>
    <xf numFmtId="0" fontId="6" fillId="0" borderId="150" xfId="5" applyFont="1" applyFill="1" applyBorder="1" applyAlignment="1">
      <alignment horizontal="center" vertical="top" shrinkToFit="1"/>
    </xf>
    <xf numFmtId="0" fontId="6" fillId="0" borderId="149" xfId="5" applyFont="1" applyFill="1" applyBorder="1" applyAlignment="1">
      <alignment horizontal="center" vertical="top" shrinkToFit="1"/>
    </xf>
    <xf numFmtId="0" fontId="6" fillId="0" borderId="152" xfId="5" applyFont="1" applyFill="1" applyBorder="1" applyAlignment="1">
      <alignment horizontal="center" vertical="top" shrinkToFit="1"/>
    </xf>
    <xf numFmtId="0" fontId="7" fillId="0" borderId="24" xfId="5" applyFont="1" applyFill="1" applyBorder="1" applyAlignment="1">
      <alignment horizontal="center" vertical="top" textRotation="255" shrinkToFit="1"/>
    </xf>
    <xf numFmtId="0" fontId="7" fillId="0" borderId="71" xfId="5" applyFont="1" applyFill="1" applyBorder="1" applyAlignment="1">
      <alignment horizontal="center" vertical="top" textRotation="255" shrinkToFit="1"/>
    </xf>
    <xf numFmtId="0" fontId="7" fillId="0" borderId="63" xfId="5" applyFont="1" applyFill="1" applyBorder="1" applyAlignment="1">
      <alignment vertical="top" textRotation="255" shrinkToFit="1"/>
    </xf>
    <xf numFmtId="0" fontId="7" fillId="0" borderId="63" xfId="5" applyFont="1" applyFill="1" applyBorder="1" applyAlignment="1">
      <alignment horizontal="center" vertical="top" textRotation="255" shrinkToFit="1"/>
    </xf>
    <xf numFmtId="0" fontId="7" fillId="0" borderId="25" xfId="5" applyFont="1" applyFill="1" applyBorder="1" applyAlignment="1">
      <alignment horizontal="center" vertical="top" textRotation="255" shrinkToFit="1"/>
    </xf>
    <xf numFmtId="0" fontId="7" fillId="0" borderId="70" xfId="5" applyFont="1" applyFill="1" applyBorder="1" applyAlignment="1">
      <alignment horizontal="center" vertical="top" textRotation="255" shrinkToFit="1"/>
    </xf>
    <xf numFmtId="0" fontId="7" fillId="0" borderId="92" xfId="5" applyFont="1" applyFill="1" applyBorder="1" applyAlignment="1">
      <alignment horizontal="center" vertical="top" textRotation="255" shrinkToFit="1"/>
    </xf>
    <xf numFmtId="0" fontId="7" fillId="0" borderId="68" xfId="5" applyFont="1" applyFill="1" applyBorder="1" applyAlignment="1">
      <alignment horizontal="center" vertical="top" textRotation="255" shrinkToFit="1"/>
    </xf>
    <xf numFmtId="0" fontId="7" fillId="0" borderId="66" xfId="5" applyFont="1" applyFill="1" applyBorder="1" applyAlignment="1">
      <alignment horizontal="center" vertical="top" textRotation="255" shrinkToFit="1"/>
    </xf>
    <xf numFmtId="0" fontId="7" fillId="0" borderId="67" xfId="5" applyFont="1" applyFill="1" applyBorder="1" applyAlignment="1">
      <alignment horizontal="center" vertical="top" textRotation="255" shrinkToFit="1"/>
    </xf>
    <xf numFmtId="0" fontId="7" fillId="0" borderId="153" xfId="5" applyFont="1" applyFill="1" applyBorder="1" applyAlignment="1">
      <alignment horizontal="center" vertical="top" textRotation="255" shrinkToFit="1"/>
    </xf>
    <xf numFmtId="0" fontId="7" fillId="0" borderId="69" xfId="5" applyFont="1" applyFill="1" applyBorder="1" applyAlignment="1">
      <alignment horizontal="center" vertical="top" textRotation="255" shrinkToFit="1"/>
    </xf>
    <xf numFmtId="0" fontId="16" fillId="0" borderId="64" xfId="5" applyFont="1" applyFill="1" applyBorder="1" applyAlignment="1">
      <alignment horizontal="center" vertical="center" wrapText="1"/>
    </xf>
    <xf numFmtId="0" fontId="7" fillId="0" borderId="23" xfId="5" applyFont="1" applyFill="1" applyBorder="1" applyAlignment="1">
      <alignment horizontal="center" vertical="center"/>
    </xf>
    <xf numFmtId="0" fontId="7" fillId="0" borderId="71" xfId="5" applyFont="1" applyFill="1" applyBorder="1" applyAlignment="1">
      <alignment horizontal="center" vertical="center" wrapText="1"/>
    </xf>
    <xf numFmtId="0" fontId="7" fillId="0" borderId="63" xfId="5" applyFont="1" applyFill="1" applyBorder="1" applyAlignment="1">
      <alignment horizontal="center" vertical="center" wrapText="1"/>
    </xf>
    <xf numFmtId="0" fontId="7" fillId="0" borderId="65" xfId="5" applyFont="1" applyFill="1" applyBorder="1" applyAlignment="1">
      <alignment horizontal="center" vertical="center" wrapText="1"/>
    </xf>
    <xf numFmtId="0" fontId="7" fillId="0" borderId="71" xfId="5" applyFont="1" applyFill="1" applyBorder="1" applyAlignment="1">
      <alignment horizontal="center" vertical="center"/>
    </xf>
    <xf numFmtId="0" fontId="7" fillId="0" borderId="63" xfId="5" applyFont="1" applyFill="1" applyBorder="1" applyAlignment="1">
      <alignment horizontal="center" vertical="center"/>
    </xf>
    <xf numFmtId="0" fontId="7" fillId="0" borderId="65" xfId="5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horizontal="center" vertical="top" textRotation="255" shrinkToFit="1"/>
    </xf>
    <xf numFmtId="0" fontId="7" fillId="0" borderId="60" xfId="5" applyFont="1" applyFill="1" applyBorder="1" applyAlignment="1">
      <alignment vertical="top" textRotation="255" shrinkToFit="1"/>
    </xf>
    <xf numFmtId="0" fontId="7" fillId="0" borderId="60" xfId="5" applyFont="1" applyFill="1" applyBorder="1" applyAlignment="1">
      <alignment horizontal="center" vertical="top" textRotation="255" shrinkToFit="1"/>
    </xf>
    <xf numFmtId="0" fontId="7" fillId="0" borderId="10" xfId="5" applyFont="1" applyFill="1" applyBorder="1" applyAlignment="1">
      <alignment horizontal="center" vertical="top" textRotation="255" shrinkToFit="1"/>
    </xf>
    <xf numFmtId="0" fontId="7" fillId="0" borderId="51" xfId="5" applyFont="1" applyFill="1" applyBorder="1" applyAlignment="1">
      <alignment horizontal="center" vertical="top" textRotation="255" shrinkToFit="1"/>
    </xf>
    <xf numFmtId="0" fontId="7" fillId="0" borderId="30" xfId="5" applyFont="1" applyFill="1" applyBorder="1" applyAlignment="1">
      <alignment horizontal="center" vertical="top" textRotation="255" shrinkToFit="1"/>
    </xf>
    <xf numFmtId="0" fontId="7" fillId="0" borderId="56" xfId="5" applyFont="1" applyFill="1" applyBorder="1" applyAlignment="1">
      <alignment horizontal="center" vertical="top" textRotation="255" shrinkToFit="1"/>
    </xf>
    <xf numFmtId="0" fontId="7" fillId="0" borderId="31" xfId="5" applyFont="1" applyFill="1" applyBorder="1" applyAlignment="1">
      <alignment horizontal="center" vertical="top" textRotation="255" shrinkToFit="1"/>
    </xf>
    <xf numFmtId="0" fontId="7" fillId="0" borderId="1" xfId="5" applyFont="1" applyFill="1" applyBorder="1" applyAlignment="1">
      <alignment horizontal="center" vertical="top" textRotation="255" shrinkToFit="1"/>
    </xf>
    <xf numFmtId="0" fontId="7" fillId="0" borderId="61" xfId="5" applyFont="1" applyFill="1" applyBorder="1" applyAlignment="1">
      <alignment horizontal="center" vertical="top" textRotation="255" shrinkToFit="1"/>
    </xf>
    <xf numFmtId="0" fontId="7" fillId="0" borderId="58" xfId="5" applyFont="1" applyFill="1" applyBorder="1" applyAlignment="1">
      <alignment horizontal="center" vertical="top" textRotation="255" shrinkToFit="1"/>
    </xf>
    <xf numFmtId="0" fontId="7" fillId="0" borderId="8" xfId="5" applyFont="1" applyFill="1" applyBorder="1" applyAlignment="1">
      <alignment horizontal="center" vertical="center"/>
    </xf>
    <xf numFmtId="0" fontId="7" fillId="0" borderId="62" xfId="5" applyFont="1" applyFill="1" applyBorder="1" applyAlignment="1">
      <alignment horizontal="center" vertical="center" wrapText="1"/>
    </xf>
    <xf numFmtId="0" fontId="7" fillId="0" borderId="53" xfId="5" applyFont="1" applyFill="1" applyBorder="1" applyAlignment="1">
      <alignment horizontal="center" vertical="center" wrapText="1"/>
    </xf>
    <xf numFmtId="0" fontId="7" fillId="0" borderId="55" xfId="5" applyFont="1" applyFill="1" applyBorder="1" applyAlignment="1">
      <alignment horizontal="center" vertical="center" wrapText="1"/>
    </xf>
    <xf numFmtId="0" fontId="7" fillId="0" borderId="62" xfId="5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horizontal="center" vertical="center" shrinkToFit="1"/>
    </xf>
    <xf numFmtId="0" fontId="7" fillId="0" borderId="56" xfId="5" applyFont="1" applyFill="1" applyBorder="1" applyAlignment="1">
      <alignment horizontal="center" vertical="center" shrinkToFit="1"/>
    </xf>
    <xf numFmtId="0" fontId="7" fillId="0" borderId="30" xfId="5" applyFont="1" applyFill="1" applyBorder="1" applyAlignment="1">
      <alignment horizontal="center" vertical="center" shrinkToFit="1"/>
    </xf>
    <xf numFmtId="0" fontId="7" fillId="0" borderId="31" xfId="5" applyFont="1" applyFill="1" applyBorder="1" applyAlignment="1">
      <alignment horizontal="center" vertical="center" shrinkToFit="1"/>
    </xf>
    <xf numFmtId="0" fontId="7" fillId="0" borderId="1" xfId="5" applyFont="1" applyFill="1" applyBorder="1" applyAlignment="1">
      <alignment horizontal="center" vertical="center" shrinkToFit="1"/>
    </xf>
    <xf numFmtId="0" fontId="7" fillId="0" borderId="53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 shrinkToFit="1"/>
    </xf>
    <xf numFmtId="0" fontId="17" fillId="0" borderId="8" xfId="5" applyFont="1" applyFill="1" applyBorder="1" applyAlignment="1">
      <alignment horizontal="center" vertical="center" shrinkToFit="1"/>
    </xf>
    <xf numFmtId="0" fontId="7" fillId="0" borderId="6" xfId="5" applyFont="1" applyFill="1" applyBorder="1" applyAlignment="1">
      <alignment horizontal="center" vertical="center"/>
    </xf>
    <xf numFmtId="0" fontId="9" fillId="0" borderId="0" xfId="5" applyFont="1" applyFill="1">
      <alignment vertical="center"/>
    </xf>
    <xf numFmtId="0" fontId="15" fillId="0" borderId="36" xfId="5" applyFont="1" applyFill="1" applyBorder="1" applyAlignment="1">
      <alignment horizontal="center" vertical="center" wrapText="1"/>
    </xf>
    <xf numFmtId="0" fontId="14" fillId="0" borderId="0" xfId="5" applyFont="1" applyAlignment="1">
      <alignment horizontal="right" vertical="center"/>
    </xf>
    <xf numFmtId="0" fontId="10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41" fillId="0" borderId="0" xfId="5" applyFont="1" applyFill="1" applyBorder="1" applyAlignment="1">
      <alignment horizontal="center" vertical="center"/>
    </xf>
    <xf numFmtId="0" fontId="43" fillId="0" borderId="3" xfId="5" applyFont="1" applyFill="1" applyBorder="1" applyAlignment="1">
      <alignment horizontal="center" vertical="center"/>
    </xf>
    <xf numFmtId="0" fontId="43" fillId="0" borderId="0" xfId="5" applyNumberFormat="1" applyFont="1" applyFill="1" applyBorder="1" applyAlignment="1">
      <alignment horizontal="center" vertical="center"/>
    </xf>
    <xf numFmtId="0" fontId="27" fillId="0" borderId="41" xfId="5" applyFont="1" applyBorder="1" applyAlignment="1">
      <alignment vertical="center" wrapText="1"/>
    </xf>
    <xf numFmtId="0" fontId="27" fillId="0" borderId="82" xfId="5" applyFont="1" applyBorder="1" applyAlignment="1">
      <alignment vertical="center" wrapText="1"/>
    </xf>
    <xf numFmtId="0" fontId="27" fillId="0" borderId="84" xfId="5" applyFont="1" applyBorder="1" applyAlignment="1">
      <alignment vertical="center" wrapText="1"/>
    </xf>
    <xf numFmtId="0" fontId="27" fillId="0" borderId="83" xfId="5" applyFont="1" applyBorder="1" applyAlignment="1">
      <alignment vertical="center" wrapText="1"/>
    </xf>
    <xf numFmtId="0" fontId="27" fillId="0" borderId="80" xfId="5" applyFont="1" applyBorder="1" applyAlignment="1">
      <alignment vertical="center" wrapText="1"/>
    </xf>
    <xf numFmtId="38" fontId="27" fillId="0" borderId="84" xfId="4" applyFont="1" applyBorder="1" applyAlignment="1">
      <alignment vertical="center" wrapText="1"/>
    </xf>
    <xf numFmtId="55" fontId="27" fillId="0" borderId="81" xfId="5" applyNumberFormat="1" applyFont="1" applyBorder="1" applyAlignment="1">
      <alignment horizontal="center" vertical="center" wrapText="1"/>
    </xf>
    <xf numFmtId="0" fontId="27" fillId="0" borderId="82" xfId="5" applyFont="1" applyBorder="1" applyAlignment="1">
      <alignment horizontal="left" vertical="center"/>
    </xf>
    <xf numFmtId="0" fontId="27" fillId="0" borderId="80" xfId="5" applyFont="1" applyBorder="1" applyAlignment="1">
      <alignment horizontal="center" vertical="center" wrapText="1"/>
    </xf>
    <xf numFmtId="0" fontId="27" fillId="0" borderId="83" xfId="5" applyFont="1" applyBorder="1" applyAlignment="1">
      <alignment horizontal="center" vertical="center" wrapText="1"/>
    </xf>
    <xf numFmtId="0" fontId="27" fillId="0" borderId="42" xfId="5" applyFont="1" applyBorder="1" applyAlignment="1">
      <alignment horizontal="center" vertical="center" wrapText="1"/>
    </xf>
    <xf numFmtId="0" fontId="27" fillId="0" borderId="33" xfId="5" applyFont="1" applyBorder="1" applyAlignment="1">
      <alignment vertical="center" wrapText="1"/>
    </xf>
    <xf numFmtId="0" fontId="27" fillId="0" borderId="84" xfId="5" applyFont="1" applyBorder="1" applyAlignment="1">
      <alignment horizontal="center" vertical="center" wrapText="1"/>
    </xf>
    <xf numFmtId="0" fontId="30" fillId="0" borderId="41" xfId="5" applyFont="1" applyBorder="1" applyAlignment="1">
      <alignment horizontal="center" vertical="center" shrinkToFit="1"/>
    </xf>
    <xf numFmtId="0" fontId="30" fillId="0" borderId="81" xfId="5" applyFont="1" applyBorder="1" applyAlignment="1">
      <alignment horizontal="center" vertical="center" wrapText="1"/>
    </xf>
    <xf numFmtId="0" fontId="30" fillId="0" borderId="82" xfId="5" applyFont="1" applyBorder="1" applyAlignment="1">
      <alignment horizontal="center" vertical="center" wrapText="1"/>
    </xf>
    <xf numFmtId="20" fontId="30" fillId="0" borderId="80" xfId="5" applyNumberFormat="1" applyFont="1" applyFill="1" applyBorder="1" applyAlignment="1">
      <alignment horizontal="center" vertical="center" wrapText="1"/>
    </xf>
    <xf numFmtId="0" fontId="30" fillId="0" borderId="42" xfId="5" applyFont="1" applyFill="1" applyBorder="1" applyAlignment="1">
      <alignment horizontal="center" vertical="center" wrapText="1"/>
    </xf>
    <xf numFmtId="0" fontId="18" fillId="0" borderId="82" xfId="5" applyFont="1" applyFill="1" applyBorder="1" applyAlignment="1">
      <alignment horizontal="center" vertical="center"/>
    </xf>
    <xf numFmtId="0" fontId="18" fillId="0" borderId="81" xfId="5" applyFont="1" applyFill="1" applyBorder="1" applyAlignment="1">
      <alignment horizontal="center" vertical="center"/>
    </xf>
    <xf numFmtId="0" fontId="18" fillId="0" borderId="83" xfId="5" applyFont="1" applyFill="1" applyBorder="1" applyAlignment="1">
      <alignment horizontal="center" vertical="center"/>
    </xf>
    <xf numFmtId="0" fontId="18" fillId="0" borderId="33" xfId="5" applyFont="1" applyFill="1" applyBorder="1" applyAlignment="1">
      <alignment horizontal="center" vertical="center"/>
    </xf>
    <xf numFmtId="0" fontId="18" fillId="0" borderId="84" xfId="5" applyFont="1" applyFill="1" applyBorder="1" applyAlignment="1">
      <alignment horizontal="center" vertical="center"/>
    </xf>
    <xf numFmtId="0" fontId="18" fillId="0" borderId="80" xfId="5" applyFont="1" applyFill="1" applyBorder="1" applyAlignment="1">
      <alignment horizontal="center" vertical="center"/>
    </xf>
    <xf numFmtId="0" fontId="30" fillId="0" borderId="83" xfId="5" applyFont="1" applyFill="1" applyBorder="1" applyAlignment="1">
      <alignment horizontal="center" vertical="center" wrapText="1"/>
    </xf>
    <xf numFmtId="0" fontId="30" fillId="0" borderId="48" xfId="5" applyFont="1" applyFill="1" applyBorder="1" applyAlignment="1">
      <alignment horizontal="center" vertical="center" wrapText="1"/>
    </xf>
    <xf numFmtId="0" fontId="18" fillId="0" borderId="161" xfId="5" applyFont="1" applyFill="1" applyBorder="1" applyAlignment="1">
      <alignment horizontal="center" vertical="center"/>
    </xf>
    <xf numFmtId="0" fontId="24" fillId="0" borderId="44" xfId="5" applyFont="1" applyFill="1" applyBorder="1" applyAlignment="1">
      <alignment horizontal="center" vertical="center" shrinkToFit="1"/>
    </xf>
    <xf numFmtId="0" fontId="41" fillId="0" borderId="34" xfId="5" applyFont="1" applyBorder="1" applyAlignment="1">
      <alignment horizontal="center" vertical="center"/>
    </xf>
    <xf numFmtId="56" fontId="42" fillId="2" borderId="42" xfId="5" applyNumberFormat="1" applyFont="1" applyFill="1" applyBorder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0" xfId="1" applyBorder="1" applyAlignment="1">
      <alignment horizontal="left" vertical="center"/>
    </xf>
    <xf numFmtId="0" fontId="4" fillId="0" borderId="0" xfId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0" xfId="0" applyFont="1" applyFill="1" applyAlignment="1"/>
    <xf numFmtId="0" fontId="44" fillId="0" borderId="38" xfId="1" applyFont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43" fillId="0" borderId="2" xfId="5" applyFont="1" applyFill="1" applyBorder="1" applyAlignment="1">
      <alignment horizontal="center" vertical="center"/>
    </xf>
    <xf numFmtId="0" fontId="43" fillId="0" borderId="3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6" xfId="5" applyFont="1" applyFill="1" applyBorder="1" applyAlignment="1">
      <alignment horizontal="center" vertical="center" wrapText="1"/>
    </xf>
    <xf numFmtId="0" fontId="7" fillId="0" borderId="16" xfId="5" applyFont="1" applyFill="1" applyBorder="1" applyAlignment="1">
      <alignment horizontal="center" vertical="center" textRotation="255" wrapText="1"/>
    </xf>
    <xf numFmtId="0" fontId="7" fillId="0" borderId="20" xfId="5" applyFont="1" applyFill="1" applyBorder="1" applyAlignment="1">
      <alignment horizontal="center" vertical="center" textRotation="255" wrapText="1"/>
    </xf>
    <xf numFmtId="0" fontId="7" fillId="0" borderId="22" xfId="5" applyFont="1" applyFill="1" applyBorder="1" applyAlignment="1">
      <alignment horizontal="center" vertical="center" textRotation="255" wrapText="1"/>
    </xf>
    <xf numFmtId="0" fontId="16" fillId="0" borderId="96" xfId="5" applyFont="1" applyFill="1" applyBorder="1" applyAlignment="1">
      <alignment horizontal="center" vertical="center" textRotation="255" wrapText="1"/>
    </xf>
    <xf numFmtId="0" fontId="16" fillId="0" borderId="8" xfId="5" applyFont="1" applyFill="1" applyBorder="1" applyAlignment="1">
      <alignment horizontal="center" vertical="center" textRotation="255" wrapText="1"/>
    </xf>
    <xf numFmtId="0" fontId="16" fillId="0" borderId="23" xfId="5" applyFont="1" applyFill="1" applyBorder="1" applyAlignment="1">
      <alignment horizontal="center" vertical="center" textRotation="255" wrapText="1"/>
    </xf>
    <xf numFmtId="0" fontId="15" fillId="0" borderId="46" xfId="5" applyFont="1" applyFill="1" applyBorder="1" applyAlignment="1">
      <alignment horizontal="center" vertical="center" wrapText="1"/>
    </xf>
    <xf numFmtId="0" fontId="15" fillId="0" borderId="45" xfId="5" applyFont="1" applyFill="1" applyBorder="1" applyAlignment="1">
      <alignment horizontal="center" vertical="center" wrapText="1"/>
    </xf>
    <xf numFmtId="0" fontId="15" fillId="0" borderId="160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9" fillId="2" borderId="36" xfId="5" applyFont="1" applyFill="1" applyBorder="1" applyAlignment="1">
      <alignment horizontal="center" vertical="center" shrinkToFit="1"/>
    </xf>
    <xf numFmtId="0" fontId="9" fillId="2" borderId="37" xfId="5" applyFont="1" applyFill="1" applyBorder="1" applyAlignment="1">
      <alignment horizontal="center" vertical="center" shrinkToFit="1"/>
    </xf>
    <xf numFmtId="0" fontId="7" fillId="0" borderId="151" xfId="5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93" xfId="5" applyFont="1" applyFill="1" applyBorder="1" applyAlignment="1">
      <alignment horizontal="center" vertical="center" wrapText="1"/>
    </xf>
    <xf numFmtId="0" fontId="7" fillId="0" borderId="55" xfId="5" applyFont="1" applyFill="1" applyBorder="1" applyAlignment="1">
      <alignment horizontal="center" vertical="center" wrapText="1"/>
    </xf>
    <xf numFmtId="0" fontId="7" fillId="0" borderId="65" xfId="5" applyFont="1" applyFill="1" applyBorder="1" applyAlignment="1">
      <alignment horizontal="center" vertical="center" wrapText="1"/>
    </xf>
    <xf numFmtId="0" fontId="7" fillId="0" borderId="52" xfId="5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7" fillId="0" borderId="59" xfId="5" applyFont="1" applyFill="1" applyBorder="1" applyAlignment="1">
      <alignment horizontal="center" vertical="center"/>
    </xf>
    <xf numFmtId="0" fontId="7" fillId="0" borderId="62" xfId="5" applyFont="1" applyFill="1" applyBorder="1" applyAlignment="1">
      <alignment horizontal="center" vertical="center"/>
    </xf>
    <xf numFmtId="0" fontId="7" fillId="0" borderId="71" xfId="5" applyFont="1" applyFill="1" applyBorder="1" applyAlignment="1">
      <alignment horizontal="center" vertical="center"/>
    </xf>
    <xf numFmtId="0" fontId="7" fillId="0" borderId="78" xfId="5" applyFont="1" applyFill="1" applyBorder="1" applyAlignment="1">
      <alignment horizontal="center" vertical="center"/>
    </xf>
    <xf numFmtId="0" fontId="7" fillId="0" borderId="77" xfId="5" applyFont="1" applyFill="1" applyBorder="1" applyAlignment="1">
      <alignment horizontal="center" vertical="center"/>
    </xf>
    <xf numFmtId="0" fontId="7" fillId="0" borderId="79" xfId="5" applyFont="1" applyFill="1" applyBorder="1" applyAlignment="1">
      <alignment horizontal="center" vertical="center"/>
    </xf>
    <xf numFmtId="0" fontId="7" fillId="0" borderId="50" xfId="5" applyFont="1" applyFill="1" applyBorder="1" applyAlignment="1">
      <alignment horizontal="center" vertical="center" wrapText="1"/>
    </xf>
    <xf numFmtId="0" fontId="7" fillId="0" borderId="72" xfId="5" applyFont="1" applyFill="1" applyBorder="1" applyAlignment="1">
      <alignment horizontal="center" vertical="center" wrapText="1"/>
    </xf>
    <xf numFmtId="0" fontId="7" fillId="0" borderId="70" xfId="5" applyFont="1" applyFill="1" applyBorder="1" applyAlignment="1">
      <alignment horizontal="center" vertical="center" wrapText="1"/>
    </xf>
    <xf numFmtId="0" fontId="7" fillId="0" borderId="49" xfId="5" applyFont="1" applyFill="1" applyBorder="1" applyAlignment="1">
      <alignment horizontal="center" vertical="center" wrapText="1"/>
    </xf>
    <xf numFmtId="0" fontId="7" fillId="0" borderId="54" xfId="5" applyFont="1" applyFill="1" applyBorder="1" applyAlignment="1">
      <alignment horizontal="center" vertical="center" wrapText="1"/>
    </xf>
    <xf numFmtId="0" fontId="7" fillId="0" borderId="64" xfId="5" applyFont="1" applyFill="1" applyBorder="1" applyAlignment="1">
      <alignment horizontal="center" vertical="center" wrapText="1"/>
    </xf>
    <xf numFmtId="0" fontId="8" fillId="0" borderId="78" xfId="5" applyFont="1" applyFill="1" applyBorder="1" applyAlignment="1">
      <alignment horizontal="center" vertical="center" wrapText="1"/>
    </xf>
    <xf numFmtId="0" fontId="8" fillId="0" borderId="77" xfId="5" applyFont="1" applyFill="1" applyBorder="1" applyAlignment="1">
      <alignment horizontal="center" vertical="center" wrapText="1"/>
    </xf>
    <xf numFmtId="0" fontId="8" fillId="0" borderId="79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textRotation="255"/>
    </xf>
    <xf numFmtId="0" fontId="7" fillId="0" borderId="0" xfId="5" applyFont="1" applyFill="1" applyBorder="1" applyAlignment="1">
      <alignment horizontal="center" vertical="center" textRotation="255"/>
    </xf>
    <xf numFmtId="0" fontId="7" fillId="0" borderId="25" xfId="5" applyFont="1" applyFill="1" applyBorder="1" applyAlignment="1">
      <alignment horizontal="center" vertical="center" textRotation="255"/>
    </xf>
    <xf numFmtId="0" fontId="6" fillId="2" borderId="0" xfId="5" applyFont="1" applyFill="1" applyBorder="1" applyAlignment="1">
      <alignment vertical="top" textRotation="255" shrinkToFit="1"/>
    </xf>
    <xf numFmtId="0" fontId="6" fillId="2" borderId="25" xfId="5" applyFont="1" applyFill="1" applyBorder="1" applyAlignment="1">
      <alignment vertical="top" textRotation="255" shrinkToFit="1"/>
    </xf>
    <xf numFmtId="0" fontId="6" fillId="2" borderId="14" xfId="5" applyFont="1" applyFill="1" applyBorder="1" applyAlignment="1">
      <alignment horizontal="center" vertical="center" wrapText="1" shrinkToFit="1"/>
    </xf>
    <xf numFmtId="0" fontId="6" fillId="2" borderId="5" xfId="5" applyFont="1" applyFill="1" applyBorder="1" applyAlignment="1">
      <alignment horizontal="center" vertical="center" shrinkToFit="1"/>
    </xf>
    <xf numFmtId="0" fontId="6" fillId="2" borderId="15" xfId="5" applyFont="1" applyFill="1" applyBorder="1" applyAlignment="1">
      <alignment horizontal="center" vertical="center" shrinkToFit="1"/>
    </xf>
    <xf numFmtId="0" fontId="6" fillId="2" borderId="12" xfId="5" applyFont="1" applyFill="1" applyBorder="1" applyAlignment="1">
      <alignment horizontal="center" vertical="center" shrinkToFit="1"/>
    </xf>
    <xf numFmtId="0" fontId="6" fillId="2" borderId="0" xfId="5" applyFont="1" applyFill="1" applyBorder="1" applyAlignment="1">
      <alignment horizontal="center" vertical="center" shrinkToFit="1"/>
    </xf>
    <xf numFmtId="0" fontId="6" fillId="2" borderId="13" xfId="5" applyFont="1" applyFill="1" applyBorder="1" applyAlignment="1">
      <alignment horizontal="center" vertical="center" shrinkToFit="1"/>
    </xf>
    <xf numFmtId="0" fontId="6" fillId="2" borderId="24" xfId="5" applyFont="1" applyFill="1" applyBorder="1" applyAlignment="1">
      <alignment horizontal="center" vertical="center" shrinkToFit="1"/>
    </xf>
    <xf numFmtId="0" fontId="6" fillId="2" borderId="25" xfId="5" applyFont="1" applyFill="1" applyBorder="1" applyAlignment="1">
      <alignment horizontal="center" vertical="center" shrinkToFit="1"/>
    </xf>
    <xf numFmtId="0" fontId="6" fillId="2" borderId="47" xfId="5" applyFont="1" applyFill="1" applyBorder="1" applyAlignment="1">
      <alignment horizontal="center" vertical="center" shrinkToFit="1"/>
    </xf>
    <xf numFmtId="0" fontId="16" fillId="0" borderId="93" xfId="5" applyFont="1" applyFill="1" applyBorder="1" applyAlignment="1">
      <alignment horizontal="center" vertical="center" wrapText="1"/>
    </xf>
    <xf numFmtId="0" fontId="16" fillId="0" borderId="55" xfId="5" applyFont="1" applyFill="1" applyBorder="1" applyAlignment="1">
      <alignment horizontal="center" vertical="center" wrapText="1"/>
    </xf>
    <xf numFmtId="0" fontId="16" fillId="0" borderId="65" xfId="5" applyFont="1" applyFill="1" applyBorder="1" applyAlignment="1">
      <alignment horizontal="center" vertical="center" wrapText="1"/>
    </xf>
    <xf numFmtId="0" fontId="16" fillId="0" borderId="52" xfId="5" applyFont="1" applyFill="1" applyBorder="1" applyAlignment="1">
      <alignment horizontal="center" vertical="center" wrapText="1"/>
    </xf>
    <xf numFmtId="0" fontId="16" fillId="0" borderId="53" xfId="5" applyFont="1" applyFill="1" applyBorder="1" applyAlignment="1">
      <alignment horizontal="center" vertical="center" wrapText="1"/>
    </xf>
    <xf numFmtId="0" fontId="16" fillId="0" borderId="63" xfId="5" applyFont="1" applyFill="1" applyBorder="1" applyAlignment="1">
      <alignment horizontal="center" vertical="center" wrapText="1"/>
    </xf>
    <xf numFmtId="0" fontId="16" fillId="0" borderId="59" xfId="5" applyFont="1" applyFill="1" applyBorder="1" applyAlignment="1">
      <alignment horizontal="center" vertical="center" textRotation="255" wrapText="1"/>
    </xf>
    <xf numFmtId="0" fontId="16" fillId="0" borderId="54" xfId="5" applyFont="1" applyFill="1" applyBorder="1" applyAlignment="1">
      <alignment horizontal="center" vertical="center" textRotation="255" wrapText="1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0" xfId="5" applyFont="1" applyFill="1" applyBorder="1" applyAlignment="1">
      <alignment horizontal="center" vertical="center" shrinkToFit="1"/>
    </xf>
    <xf numFmtId="0" fontId="7" fillId="0" borderId="10" xfId="5" applyFont="1" applyFill="1" applyBorder="1" applyAlignment="1">
      <alignment horizontal="center" vertical="center" shrinkToFit="1"/>
    </xf>
    <xf numFmtId="0" fontId="42" fillId="2" borderId="48" xfId="5" applyFont="1" applyFill="1" applyBorder="1" applyAlignment="1">
      <alignment horizontal="left" vertical="top" wrapText="1"/>
    </xf>
    <xf numFmtId="0" fontId="42" fillId="2" borderId="42" xfId="5" applyFont="1" applyFill="1" applyBorder="1" applyAlignment="1">
      <alignment horizontal="left" vertical="top" wrapText="1"/>
    </xf>
    <xf numFmtId="0" fontId="42" fillId="2" borderId="44" xfId="5" applyFont="1" applyFill="1" applyBorder="1" applyAlignment="1">
      <alignment horizontal="left" vertical="top" wrapText="1"/>
    </xf>
    <xf numFmtId="0" fontId="42" fillId="2" borderId="42" xfId="5" applyFont="1" applyFill="1" applyBorder="1" applyAlignment="1">
      <alignment horizontal="left" vertical="top"/>
    </xf>
    <xf numFmtId="0" fontId="42" fillId="2" borderId="43" xfId="5" applyFont="1" applyFill="1" applyBorder="1" applyAlignment="1">
      <alignment horizontal="left" vertical="top"/>
    </xf>
    <xf numFmtId="0" fontId="6" fillId="2" borderId="12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center" vertical="center" wrapText="1"/>
    </xf>
    <xf numFmtId="0" fontId="6" fillId="2" borderId="21" xfId="5" applyFont="1" applyFill="1" applyBorder="1" applyAlignment="1">
      <alignment horizontal="center" vertical="center" wrapText="1"/>
    </xf>
    <xf numFmtId="0" fontId="6" fillId="2" borderId="24" xfId="5" applyFont="1" applyFill="1" applyBorder="1" applyAlignment="1">
      <alignment horizontal="center" vertical="center" wrapText="1"/>
    </xf>
    <xf numFmtId="0" fontId="6" fillId="2" borderId="25" xfId="5" applyFont="1" applyFill="1" applyBorder="1" applyAlignment="1">
      <alignment horizontal="center" vertical="center" wrapText="1"/>
    </xf>
    <xf numFmtId="0" fontId="6" fillId="2" borderId="2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shrinkToFit="1"/>
    </xf>
    <xf numFmtId="0" fontId="7" fillId="0" borderId="58" xfId="5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center" vertical="center" shrinkToFit="1"/>
    </xf>
    <xf numFmtId="0" fontId="7" fillId="0" borderId="56" xfId="5" applyFont="1" applyFill="1" applyBorder="1" applyAlignment="1">
      <alignment horizontal="center" vertical="center" shrinkToFit="1"/>
    </xf>
    <xf numFmtId="0" fontId="7" fillId="0" borderId="158" xfId="5" applyFont="1" applyFill="1" applyBorder="1" applyAlignment="1">
      <alignment horizontal="center" vertical="top" textRotation="255" shrinkToFit="1"/>
    </xf>
    <xf numFmtId="0" fontId="7" fillId="0" borderId="156" xfId="5" applyFont="1" applyFill="1" applyBorder="1" applyAlignment="1">
      <alignment horizontal="center" vertical="top" textRotation="255" shrinkToFit="1"/>
    </xf>
    <xf numFmtId="0" fontId="17" fillId="0" borderId="9" xfId="5" applyFont="1" applyFill="1" applyBorder="1" applyAlignment="1">
      <alignment horizontal="center" vertical="top" shrinkToFit="1"/>
    </xf>
    <xf numFmtId="0" fontId="17" fillId="0" borderId="10" xfId="5" applyFont="1" applyFill="1" applyBorder="1" applyAlignment="1">
      <alignment horizontal="center" vertical="top" shrinkToFit="1"/>
    </xf>
    <xf numFmtId="0" fontId="17" fillId="0" borderId="11" xfId="5" applyFont="1" applyFill="1" applyBorder="1" applyAlignment="1">
      <alignment horizontal="center" vertical="top" shrinkToFit="1"/>
    </xf>
    <xf numFmtId="0" fontId="6" fillId="0" borderId="159" xfId="5" applyFont="1" applyFill="1" applyBorder="1" applyAlignment="1">
      <alignment horizontal="center" vertical="top" textRotation="255" shrinkToFit="1"/>
    </xf>
    <xf numFmtId="0" fontId="6" fillId="0" borderId="157" xfId="5" applyFont="1" applyFill="1" applyBorder="1" applyAlignment="1">
      <alignment horizontal="center" vertical="top" textRotation="255" shrinkToFit="1"/>
    </xf>
    <xf numFmtId="0" fontId="6" fillId="0" borderId="155" xfId="5" applyFont="1" applyFill="1" applyBorder="1" applyAlignment="1">
      <alignment horizontal="center" vertical="top" textRotation="255" shrinkToFit="1"/>
    </xf>
    <xf numFmtId="0" fontId="6" fillId="0" borderId="6" xfId="5" applyFont="1" applyFill="1" applyBorder="1" applyAlignment="1">
      <alignment horizontal="center" vertical="top" textRotation="255" shrinkToFit="1"/>
    </xf>
    <xf numFmtId="0" fontId="6" fillId="0" borderId="8" xfId="5" applyFont="1" applyFill="1" applyBorder="1" applyAlignment="1">
      <alignment horizontal="center" vertical="top" textRotation="255" shrinkToFit="1"/>
    </xf>
    <xf numFmtId="0" fontId="6" fillId="0" borderId="7" xfId="5" applyFont="1" applyFill="1" applyBorder="1" applyAlignment="1">
      <alignment horizontal="center" vertical="top" textRotation="255" shrinkToFit="1"/>
    </xf>
    <xf numFmtId="0" fontId="6" fillId="0" borderId="94" xfId="5" applyFont="1" applyFill="1" applyBorder="1" applyAlignment="1">
      <alignment horizontal="center" vertical="top" textRotation="255" shrinkToFit="1"/>
    </xf>
    <xf numFmtId="0" fontId="6" fillId="0" borderId="95" xfId="5" applyFont="1" applyFill="1" applyBorder="1" applyAlignment="1">
      <alignment horizontal="center" vertical="top" textRotation="255" shrinkToFit="1"/>
    </xf>
    <xf numFmtId="0" fontId="6" fillId="0" borderId="154" xfId="5" applyFont="1" applyFill="1" applyBorder="1" applyAlignment="1">
      <alignment horizontal="center" vertical="top" textRotation="255" shrinkToFit="1"/>
    </xf>
    <xf numFmtId="0" fontId="25" fillId="3" borderId="49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88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0" fontId="25" fillId="3" borderId="64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6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6" fillId="3" borderId="126" xfId="0" applyFont="1" applyFill="1" applyBorder="1" applyAlignment="1">
      <alignment vertical="center" wrapText="1"/>
    </xf>
    <xf numFmtId="0" fontId="26" fillId="3" borderId="97" xfId="0" applyFont="1" applyFill="1" applyBorder="1" applyAlignment="1">
      <alignment vertical="center" wrapText="1"/>
    </xf>
    <xf numFmtId="0" fontId="26" fillId="3" borderId="103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6" fillId="3" borderId="148" xfId="0" applyFont="1" applyFill="1" applyBorder="1" applyAlignment="1">
      <alignment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26" fillId="3" borderId="112" xfId="0" applyFont="1" applyFill="1" applyBorder="1" applyAlignment="1">
      <alignment vertical="center" wrapText="1"/>
    </xf>
    <xf numFmtId="0" fontId="26" fillId="3" borderId="86" xfId="0" applyFont="1" applyFill="1" applyBorder="1" applyAlignment="1">
      <alignment vertical="center" wrapText="1"/>
    </xf>
    <xf numFmtId="0" fontId="26" fillId="3" borderId="113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112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26" fillId="3" borderId="24" xfId="0" applyFont="1" applyFill="1" applyBorder="1" applyAlignment="1">
      <alignment horizontal="center" vertical="center" shrinkToFit="1"/>
    </xf>
    <xf numFmtId="0" fontId="26" fillId="3" borderId="25" xfId="0" applyFont="1" applyFill="1" applyBorder="1" applyAlignment="1">
      <alignment horizontal="center" vertical="center" shrinkToFit="1"/>
    </xf>
    <xf numFmtId="0" fontId="26" fillId="3" borderId="26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6" fillId="3" borderId="109" xfId="0" applyFont="1" applyFill="1" applyBorder="1" applyAlignment="1">
      <alignment vertical="center" wrapText="1"/>
    </xf>
    <xf numFmtId="0" fontId="26" fillId="3" borderId="108" xfId="0" applyFont="1" applyFill="1" applyBorder="1" applyAlignment="1">
      <alignment vertical="center" wrapText="1"/>
    </xf>
    <xf numFmtId="0" fontId="26" fillId="3" borderId="110" xfId="0" applyFont="1" applyFill="1" applyBorder="1" applyAlignment="1">
      <alignment vertical="center" wrapText="1"/>
    </xf>
    <xf numFmtId="0" fontId="26" fillId="3" borderId="89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89" xfId="0" applyFont="1" applyFill="1" applyBorder="1" applyAlignment="1">
      <alignment vertical="center" wrapText="1"/>
    </xf>
    <xf numFmtId="0" fontId="26" fillId="3" borderId="114" xfId="0" applyFont="1" applyFill="1" applyBorder="1" applyAlignment="1">
      <alignment vertical="center" wrapText="1"/>
    </xf>
    <xf numFmtId="0" fontId="26" fillId="3" borderId="74" xfId="0" applyFont="1" applyFill="1" applyBorder="1" applyAlignment="1">
      <alignment vertical="center" wrapText="1"/>
    </xf>
    <xf numFmtId="0" fontId="26" fillId="3" borderId="75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124" xfId="0" applyFont="1" applyFill="1" applyBorder="1" applyAlignment="1">
      <alignment horizontal="center" vertical="center"/>
    </xf>
    <xf numFmtId="0" fontId="26" fillId="3" borderId="114" xfId="0" applyFont="1" applyFill="1" applyBorder="1" applyAlignment="1">
      <alignment horizontal="left" vertical="center" wrapText="1"/>
    </xf>
    <xf numFmtId="0" fontId="26" fillId="3" borderId="74" xfId="0" applyFont="1" applyFill="1" applyBorder="1" applyAlignment="1">
      <alignment horizontal="left" vertical="center" wrapText="1"/>
    </xf>
    <xf numFmtId="0" fontId="26" fillId="3" borderId="75" xfId="0" applyFont="1" applyFill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shrinkToFit="1"/>
    </xf>
    <xf numFmtId="0" fontId="25" fillId="3" borderId="42" xfId="0" applyFont="1" applyFill="1" applyBorder="1" applyAlignment="1">
      <alignment horizontal="center" vertical="center" shrinkToFit="1"/>
    </xf>
    <xf numFmtId="0" fontId="25" fillId="3" borderId="43" xfId="0" applyFont="1" applyFill="1" applyBorder="1" applyAlignment="1">
      <alignment horizontal="center" vertical="center" shrinkToFit="1"/>
    </xf>
    <xf numFmtId="0" fontId="25" fillId="3" borderId="48" xfId="0" applyFont="1" applyFill="1" applyBorder="1" applyAlignment="1">
      <alignment horizontal="left" vertical="center" shrinkToFit="1"/>
    </xf>
    <xf numFmtId="0" fontId="25" fillId="3" borderId="42" xfId="0" applyFont="1" applyFill="1" applyBorder="1" applyAlignment="1">
      <alignment horizontal="left" vertical="center" shrinkToFit="1"/>
    </xf>
    <xf numFmtId="0" fontId="25" fillId="3" borderId="43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35" fillId="3" borderId="48" xfId="0" applyFont="1" applyFill="1" applyBorder="1" applyAlignment="1">
      <alignment horizontal="center" vertical="center"/>
    </xf>
    <xf numFmtId="0" fontId="35" fillId="3" borderId="4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26" fillId="3" borderId="17" xfId="0" applyNumberFormat="1" applyFont="1" applyFill="1" applyBorder="1" applyAlignment="1">
      <alignment horizontal="center" vertical="center"/>
    </xf>
    <xf numFmtId="0" fontId="26" fillId="3" borderId="147" xfId="0" applyNumberFormat="1" applyFont="1" applyFill="1" applyBorder="1" applyAlignment="1">
      <alignment horizontal="center" vertical="center"/>
    </xf>
    <xf numFmtId="0" fontId="26" fillId="3" borderId="41" xfId="0" applyNumberFormat="1" applyFont="1" applyFill="1" applyBorder="1" applyAlignment="1">
      <alignment horizontal="center" vertical="center"/>
    </xf>
    <xf numFmtId="0" fontId="26" fillId="3" borderId="44" xfId="0" applyNumberFormat="1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3" borderId="147" xfId="0" applyFont="1" applyFill="1" applyBorder="1" applyAlignment="1">
      <alignment horizontal="center" vertical="center"/>
    </xf>
    <xf numFmtId="0" fontId="26" fillId="3" borderId="16" xfId="0" applyNumberFormat="1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left" vertical="center" shrinkToFit="1"/>
    </xf>
    <xf numFmtId="0" fontId="26" fillId="3" borderId="42" xfId="0" applyFont="1" applyFill="1" applyBorder="1" applyAlignment="1">
      <alignment horizontal="left" vertical="center" shrinkToFit="1"/>
    </xf>
    <xf numFmtId="0" fontId="26" fillId="3" borderId="43" xfId="0" applyFont="1" applyFill="1" applyBorder="1" applyAlignment="1">
      <alignment horizontal="left" vertical="center" shrinkToFit="1"/>
    </xf>
    <xf numFmtId="0" fontId="26" fillId="3" borderId="42" xfId="0" applyFont="1" applyFill="1" applyBorder="1" applyAlignment="1">
      <alignment horizontal="center" vertical="center"/>
    </xf>
    <xf numFmtId="0" fontId="25" fillId="3" borderId="48" xfId="0" applyFont="1" applyFill="1" applyBorder="1" applyAlignment="1">
      <alignment horizontal="left" vertical="center"/>
    </xf>
    <xf numFmtId="0" fontId="25" fillId="3" borderId="42" xfId="0" applyFont="1" applyFill="1" applyBorder="1" applyAlignment="1">
      <alignment horizontal="left" vertical="center"/>
    </xf>
    <xf numFmtId="0" fontId="25" fillId="3" borderId="43" xfId="0" applyFont="1" applyFill="1" applyBorder="1" applyAlignment="1">
      <alignment horizontal="left" vertical="center"/>
    </xf>
    <xf numFmtId="0" fontId="26" fillId="3" borderId="162" xfId="0" applyFont="1" applyFill="1" applyBorder="1" applyAlignment="1">
      <alignment vertical="center" wrapText="1"/>
    </xf>
    <xf numFmtId="0" fontId="26" fillId="3" borderId="99" xfId="0" applyFont="1" applyFill="1" applyBorder="1" applyAlignment="1">
      <alignment vertical="center" wrapText="1"/>
    </xf>
    <xf numFmtId="0" fontId="26" fillId="3" borderId="101" xfId="0" applyFont="1" applyFill="1" applyBorder="1" applyAlignment="1">
      <alignment vertical="center" wrapText="1"/>
    </xf>
    <xf numFmtId="0" fontId="26" fillId="3" borderId="114" xfId="0" applyFont="1" applyFill="1" applyBorder="1" applyAlignment="1">
      <alignment vertical="center"/>
    </xf>
    <xf numFmtId="0" fontId="26" fillId="3" borderId="74" xfId="0" applyFont="1" applyFill="1" applyBorder="1" applyAlignment="1">
      <alignment vertical="center"/>
    </xf>
    <xf numFmtId="0" fontId="26" fillId="3" borderId="75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textRotation="255"/>
    </xf>
    <xf numFmtId="0" fontId="6" fillId="0" borderId="20" xfId="0" applyFont="1" applyFill="1" applyBorder="1" applyAlignment="1">
      <alignment horizontal="center" vertical="center" textRotation="255"/>
    </xf>
    <xf numFmtId="0" fontId="6" fillId="0" borderId="22" xfId="0" applyFont="1" applyFill="1" applyBorder="1" applyAlignment="1">
      <alignment horizontal="center" vertical="center" textRotation="255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255"/>
    </xf>
    <xf numFmtId="0" fontId="6" fillId="0" borderId="28" xfId="0" applyFont="1" applyFill="1" applyBorder="1" applyAlignment="1">
      <alignment horizontal="center" vertical="center" textRotation="255"/>
    </xf>
    <xf numFmtId="0" fontId="6" fillId="0" borderId="29" xfId="0" applyFont="1" applyFill="1" applyBorder="1" applyAlignment="1">
      <alignment horizontal="center" vertical="center" textRotation="255"/>
    </xf>
    <xf numFmtId="0" fontId="6" fillId="0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5" fillId="3" borderId="128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6" fillId="0" borderId="2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textRotation="255"/>
    </xf>
    <xf numFmtId="0" fontId="7" fillId="0" borderId="29" xfId="0" applyFont="1" applyFill="1" applyBorder="1" applyAlignment="1">
      <alignment horizontal="center" vertical="center" textRotation="255"/>
    </xf>
    <xf numFmtId="0" fontId="26" fillId="3" borderId="54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45" fillId="0" borderId="3" xfId="1" applyFont="1" applyBorder="1" applyAlignment="1">
      <alignment vertical="center"/>
    </xf>
    <xf numFmtId="0" fontId="45" fillId="0" borderId="163" xfId="1" applyFont="1" applyBorder="1" applyAlignment="1">
      <alignment vertical="center"/>
    </xf>
    <xf numFmtId="0" fontId="45" fillId="0" borderId="4" xfId="1" applyFont="1" applyBorder="1" applyAlignment="1">
      <alignment vertical="center"/>
    </xf>
    <xf numFmtId="0" fontId="4" fillId="0" borderId="39" xfId="1" applyBorder="1" applyAlignment="1">
      <alignment horizontal="center" vertical="center"/>
    </xf>
    <xf numFmtId="0" fontId="4" fillId="0" borderId="46" xfId="1" applyBorder="1" applyAlignment="1">
      <alignment horizontal="center" vertical="center"/>
    </xf>
    <xf numFmtId="0" fontId="4" fillId="0" borderId="36" xfId="1" applyBorder="1" applyAlignment="1">
      <alignment horizontal="center" vertical="center"/>
    </xf>
    <xf numFmtId="0" fontId="4" fillId="0" borderId="37" xfId="1" applyBorder="1" applyAlignment="1">
      <alignment horizontal="center" vertical="center"/>
    </xf>
    <xf numFmtId="0" fontId="4" fillId="0" borderId="40" xfId="1" applyBorder="1" applyAlignment="1">
      <alignment horizontal="center" vertical="center"/>
    </xf>
    <xf numFmtId="0" fontId="4" fillId="0" borderId="35" xfId="1" applyBorder="1" applyAlignment="1">
      <alignment horizontal="center" vertical="center"/>
    </xf>
    <xf numFmtId="0" fontId="4" fillId="0" borderId="45" xfId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26" fillId="3" borderId="126" xfId="0" applyFont="1" applyFill="1" applyBorder="1" applyAlignment="1">
      <alignment vertical="center"/>
    </xf>
    <xf numFmtId="0" fontId="26" fillId="3" borderId="97" xfId="0" applyFont="1" applyFill="1" applyBorder="1" applyAlignment="1">
      <alignment vertical="center"/>
    </xf>
    <xf numFmtId="0" fontId="26" fillId="3" borderId="103" xfId="0" applyFont="1" applyFill="1" applyBorder="1" applyAlignment="1">
      <alignment vertical="center"/>
    </xf>
    <xf numFmtId="0" fontId="6" fillId="3" borderId="162" xfId="0" applyFont="1" applyFill="1" applyBorder="1" applyAlignment="1">
      <alignment vertical="center" wrapText="1"/>
    </xf>
    <xf numFmtId="0" fontId="6" fillId="3" borderId="99" xfId="0" applyFont="1" applyFill="1" applyBorder="1" applyAlignment="1">
      <alignment vertical="center" wrapText="1"/>
    </xf>
    <xf numFmtId="0" fontId="6" fillId="3" borderId="101" xfId="0" applyFont="1" applyFill="1" applyBorder="1" applyAlignment="1">
      <alignment vertical="center" wrapText="1"/>
    </xf>
    <xf numFmtId="0" fontId="6" fillId="3" borderId="114" xfId="0" applyFont="1" applyFill="1" applyBorder="1" applyAlignment="1">
      <alignment vertical="center"/>
    </xf>
    <xf numFmtId="0" fontId="6" fillId="3" borderId="74" xfId="0" applyFont="1" applyFill="1" applyBorder="1" applyAlignment="1">
      <alignment vertical="center"/>
    </xf>
    <xf numFmtId="0" fontId="6" fillId="3" borderId="75" xfId="0" applyFont="1" applyFill="1" applyBorder="1" applyAlignment="1">
      <alignment vertical="center"/>
    </xf>
    <xf numFmtId="0" fontId="6" fillId="3" borderId="114" xfId="0" applyFont="1" applyFill="1" applyBorder="1" applyAlignment="1">
      <alignment vertical="center" wrapText="1"/>
    </xf>
    <xf numFmtId="0" fontId="6" fillId="3" borderId="74" xfId="0" applyFont="1" applyFill="1" applyBorder="1" applyAlignment="1">
      <alignment vertical="center" wrapText="1"/>
    </xf>
    <xf numFmtId="0" fontId="6" fillId="3" borderId="75" xfId="0" applyFont="1" applyFill="1" applyBorder="1" applyAlignment="1">
      <alignment vertical="center" wrapText="1"/>
    </xf>
    <xf numFmtId="0" fontId="26" fillId="3" borderId="112" xfId="0" applyFont="1" applyFill="1" applyBorder="1" applyAlignment="1">
      <alignment horizontal="left" vertical="center" wrapText="1"/>
    </xf>
    <xf numFmtId="0" fontId="26" fillId="3" borderId="86" xfId="0" applyFont="1" applyFill="1" applyBorder="1" applyAlignment="1">
      <alignment horizontal="left" vertical="center" wrapText="1"/>
    </xf>
    <xf numFmtId="0" fontId="2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vertical="center" wrapText="1"/>
    </xf>
    <xf numFmtId="0" fontId="6" fillId="3" borderId="108" xfId="0" applyFont="1" applyFill="1" applyBorder="1" applyAlignment="1">
      <alignment vertical="center" wrapText="1"/>
    </xf>
    <xf numFmtId="0" fontId="6" fillId="3" borderId="110" xfId="0" applyFont="1" applyFill="1" applyBorder="1" applyAlignment="1">
      <alignment vertical="center" wrapText="1"/>
    </xf>
  </cellXfs>
  <cellStyles count="6">
    <cellStyle name="桁区切り" xfId="4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3 2" xfId="5" xr:uid="{00000000-0005-0000-0000-000005000000}"/>
  </cellStyles>
  <dxfs count="0"/>
  <tableStyles count="0" defaultTableStyle="TableStyleMedium2" defaultPivotStyle="PivotStyleMedium9"/>
  <colors>
    <mruColors>
      <color rgb="FFFFFFCC"/>
      <color rgb="FFFFCCCC"/>
      <color rgb="FFFFCC66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firstButton="1" fmlaLink="$AY$25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checked="Checked" firstButton="1" fmlaLink="$AY$21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firstButton="1" fmlaLink="$AY$25" lockText="1" noThreeD="1"/>
</file>

<file path=xl/ctrlProps/ctrlProp111.xml><?xml version="1.0" encoding="utf-8"?>
<formControlPr xmlns="http://schemas.microsoft.com/office/spreadsheetml/2009/9/main" objectType="Radio" checked="Checked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fmlaLink="$AY$26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checked="Checked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fmlaLink="$AY$27" lockText="1" noThreeD="1"/>
</file>

<file path=xl/ctrlProps/ctrlProp119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fmlaLink="$AY$31" lockText="1" noThreeD="1"/>
</file>

<file path=xl/ctrlProps/ctrlProp123.xml><?xml version="1.0" encoding="utf-8"?>
<formControlPr xmlns="http://schemas.microsoft.com/office/spreadsheetml/2009/9/main" objectType="Radio" checked="Checked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Radio" firstButton="1" fmlaLink="$AY$36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checked="Checked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Y$37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checked="Checked" lockText="1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Radio" firstButton="1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checked="Checked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fmlaLink="$AY$42" lockText="1" noThreeD="1"/>
</file>

<file path=xl/ctrlProps/ctrlProp14.xml><?xml version="1.0" encoding="utf-8"?>
<formControlPr xmlns="http://schemas.microsoft.com/office/spreadsheetml/2009/9/main" objectType="Radio" checked="Checked" firstButton="1" fmlaLink="$AY$26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checked="Checked" lockText="1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Radio" firstButton="1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fmlaLink="$AY$46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Radio" firstButton="1" fmlaLink="$AY$47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checked="Checked" lockText="1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Radio" firstButton="1" fmlaLink="$AY$48" lockText="1" noThreeD="1"/>
</file>

<file path=xl/ctrlProps/ctrlProp157.xml><?xml version="1.0" encoding="utf-8"?>
<formControlPr xmlns="http://schemas.microsoft.com/office/spreadsheetml/2009/9/main" objectType="Radio" checked="Checked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firstButton="1" fmlaLink="$AY$49" lockText="1" noThreeD="1"/>
</file>

<file path=xl/ctrlProps/ctrlProp161.xml><?xml version="1.0" encoding="utf-8"?>
<formControlPr xmlns="http://schemas.microsoft.com/office/spreadsheetml/2009/9/main" objectType="Radio" checked="Checked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firstButton="1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firstButton="1" fmlaLink="$AY$32" lockText="1" noThreeD="1"/>
</file>

<file path=xl/ctrlProps/ctrlProp169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fmlaLink="$AY$54" lockText="1" noThreeD="1"/>
</file>

<file path=xl/ctrlProps/ctrlProp173.xml><?xml version="1.0" encoding="utf-8"?>
<formControlPr xmlns="http://schemas.microsoft.com/office/spreadsheetml/2009/9/main" objectType="Radio" checked="Checked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CheckBox" fmlaLink="$AZ$25" lockText="1" noThreeD="1"/>
</file>

<file path=xl/ctrlProps/ctrlProp177.xml><?xml version="1.0" encoding="utf-8"?>
<formControlPr xmlns="http://schemas.microsoft.com/office/spreadsheetml/2009/9/main" objectType="CheckBox" fmlaLink="$BA$25" lockText="1" noThreeD="1"/>
</file>

<file path=xl/ctrlProps/ctrlProp178.xml><?xml version="1.0" encoding="utf-8"?>
<formControlPr xmlns="http://schemas.microsoft.com/office/spreadsheetml/2009/9/main" objectType="CheckBox" checked="Checked" fmlaLink="$AZ$37" lockText="1" noThreeD="1"/>
</file>

<file path=xl/ctrlProps/ctrlProp179.xml><?xml version="1.0" encoding="utf-8"?>
<formControlPr xmlns="http://schemas.microsoft.com/office/spreadsheetml/2009/9/main" objectType="CheckBox" checked="Checked" fmlaLink="$BA$37" lockText="1" noThreeD="1"/>
</file>

<file path=xl/ctrlProps/ctrlProp18.xml><?xml version="1.0" encoding="utf-8"?>
<formControlPr xmlns="http://schemas.microsoft.com/office/spreadsheetml/2009/9/main" objectType="Radio" checked="Checked" firstButton="1" fmlaLink="$AY$27" lockText="1" noThreeD="1"/>
</file>

<file path=xl/ctrlProps/ctrlProp180.xml><?xml version="1.0" encoding="utf-8"?>
<formControlPr xmlns="http://schemas.microsoft.com/office/spreadsheetml/2009/9/main" objectType="CheckBox" fmlaLink="$BB$37" lockText="1" noThreeD="1"/>
</file>

<file path=xl/ctrlProps/ctrlProp181.xml><?xml version="1.0" encoding="utf-8"?>
<formControlPr xmlns="http://schemas.microsoft.com/office/spreadsheetml/2009/9/main" objectType="CheckBox" checked="Checked" fmlaLink="$AZ$46" lockText="1" noThreeD="1"/>
</file>

<file path=xl/ctrlProps/ctrlProp182.xml><?xml version="1.0" encoding="utf-8"?>
<formControlPr xmlns="http://schemas.microsoft.com/office/spreadsheetml/2009/9/main" objectType="CheckBox" fmlaLink="$BA$46" lockText="1" noThreeD="1"/>
</file>

<file path=xl/ctrlProps/ctrlProp183.xml><?xml version="1.0" encoding="utf-8"?>
<formControlPr xmlns="http://schemas.microsoft.com/office/spreadsheetml/2009/9/main" objectType="CheckBox" fmlaLink="$BB$46" lockText="1" noThreeD="1"/>
</file>

<file path=xl/ctrlProps/ctrlProp184.xml><?xml version="1.0" encoding="utf-8"?>
<formControlPr xmlns="http://schemas.microsoft.com/office/spreadsheetml/2009/9/main" objectType="CheckBox" checked="Checked" fmlaLink="$AZ$47" lockText="1" noThreeD="1"/>
</file>

<file path=xl/ctrlProps/ctrlProp185.xml><?xml version="1.0" encoding="utf-8"?>
<formControlPr xmlns="http://schemas.microsoft.com/office/spreadsheetml/2009/9/main" objectType="CheckBox" fmlaLink="$BA$47" lockText="1" noThreeD="1"/>
</file>

<file path=xl/ctrlProps/ctrlProp186.xml><?xml version="1.0" encoding="utf-8"?>
<formControlPr xmlns="http://schemas.microsoft.com/office/spreadsheetml/2009/9/main" objectType="Radio" firstButton="1" fmlaLink="$AY$61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checked="Checked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firstButton="1" fmlaLink="$AY$62" lockText="1" noThreeD="1"/>
</file>

<file path=xl/ctrlProps/ctrlProp191.xml><?xml version="1.0" encoding="utf-8"?>
<formControlPr xmlns="http://schemas.microsoft.com/office/spreadsheetml/2009/9/main" objectType="Radio" checked="Checked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Radio" firstButton="1" fmlaLink="$AY$63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checked="Checked" lockText="1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Radio" checked="Checked" firstButton="1" fmlaLink="$AY$20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checked="Checked" firstButton="1" fmlaLink="$AY$3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fmlaLink="$AY$36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checked="Checked" firstButton="1" fmlaLink="$AY$37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checked="Checked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fmlaLink="$AY$42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checked="Checked" firstButton="1" fmlaLink="$AY$46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checked="Checked" firstButton="1" fmlaLink="$AY$47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fmlaLink="$AY$48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checked="Checked" firstButton="1" fmlaLink="$AY$49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fmlaLink="$AY$32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Y$2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fmlaLink="$AY$54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CheckBox" fmlaLink="$AZ$25" lockText="1" noThreeD="1"/>
</file>

<file path=xl/ctrlProps/ctrlProp77.xml><?xml version="1.0" encoding="utf-8"?>
<formControlPr xmlns="http://schemas.microsoft.com/office/spreadsheetml/2009/9/main" objectType="CheckBox" fmlaLink="$BA$25" lockText="1" noThreeD="1"/>
</file>

<file path=xl/ctrlProps/ctrlProp78.xml><?xml version="1.0" encoding="utf-8"?>
<formControlPr xmlns="http://schemas.microsoft.com/office/spreadsheetml/2009/9/main" objectType="CheckBox" fmlaLink="$AZ$37" lockText="1" noThreeD="1"/>
</file>

<file path=xl/ctrlProps/ctrlProp79.xml><?xml version="1.0" encoding="utf-8"?>
<formControlPr xmlns="http://schemas.microsoft.com/office/spreadsheetml/2009/9/main" objectType="CheckBox" fmlaLink="$BA$37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CheckBox" fmlaLink="$BB$37" lockText="1" noThreeD="1"/>
</file>

<file path=xl/ctrlProps/ctrlProp81.xml><?xml version="1.0" encoding="utf-8"?>
<formControlPr xmlns="http://schemas.microsoft.com/office/spreadsheetml/2009/9/main" objectType="CheckBox" fmlaLink="$AZ$46" lockText="1" noThreeD="1"/>
</file>

<file path=xl/ctrlProps/ctrlProp82.xml><?xml version="1.0" encoding="utf-8"?>
<formControlPr xmlns="http://schemas.microsoft.com/office/spreadsheetml/2009/9/main" objectType="CheckBox" fmlaLink="$BA$46" lockText="1" noThreeD="1"/>
</file>

<file path=xl/ctrlProps/ctrlProp83.xml><?xml version="1.0" encoding="utf-8"?>
<formControlPr xmlns="http://schemas.microsoft.com/office/spreadsheetml/2009/9/main" objectType="CheckBox" fmlaLink="$BB$46" lockText="1" noThreeD="1"/>
</file>

<file path=xl/ctrlProps/ctrlProp84.xml><?xml version="1.0" encoding="utf-8"?>
<formControlPr xmlns="http://schemas.microsoft.com/office/spreadsheetml/2009/9/main" objectType="CheckBox" fmlaLink="$AZ$47" lockText="1" noThreeD="1"/>
</file>

<file path=xl/ctrlProps/ctrlProp85.xml><?xml version="1.0" encoding="utf-8"?>
<formControlPr xmlns="http://schemas.microsoft.com/office/spreadsheetml/2009/9/main" objectType="CheckBox" fmlaLink="$BA$47" lockText="1" noThreeD="1"/>
</file>

<file path=xl/ctrlProps/ctrlProp86.xml><?xml version="1.0" encoding="utf-8"?>
<formControlPr xmlns="http://schemas.microsoft.com/office/spreadsheetml/2009/9/main" objectType="Radio" checked="Checked" firstButton="1" fmlaLink="$AY$6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checked="Checked" firstButton="1" fmlaLink="$AY$62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checked="Checked" firstButton="1" fmlaLink="$AY$63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Radio" checked="Checked" firstButton="1" fmlaLink="$AY$20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12</xdr:row>
      <xdr:rowOff>25400</xdr:rowOff>
    </xdr:from>
    <xdr:to>
      <xdr:col>14</xdr:col>
      <xdr:colOff>381000</xdr:colOff>
      <xdr:row>13</xdr:row>
      <xdr:rowOff>139700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4819650" y="-298450"/>
          <a:ext cx="292100" cy="9906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25400</xdr:colOff>
      <xdr:row>12</xdr:row>
      <xdr:rowOff>38100</xdr:rowOff>
    </xdr:from>
    <xdr:to>
      <xdr:col>40</xdr:col>
      <xdr:colOff>12700</xdr:colOff>
      <xdr:row>13</xdr:row>
      <xdr:rowOff>114300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5400000">
          <a:off x="13639800" y="850900"/>
          <a:ext cx="254000" cy="75946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203200</xdr:colOff>
      <xdr:row>14</xdr:row>
      <xdr:rowOff>114300</xdr:rowOff>
    </xdr:from>
    <xdr:to>
      <xdr:col>8</xdr:col>
      <xdr:colOff>63500</xdr:colOff>
      <xdr:row>16</xdr:row>
      <xdr:rowOff>101600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454400" y="4953000"/>
          <a:ext cx="30226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「様式１」に事前に入力しておく</a:t>
          </a:r>
        </a:p>
      </xdr:txBody>
    </xdr:sp>
    <xdr:clientData/>
  </xdr:twoCellAnchor>
  <xdr:twoCellAnchor>
    <xdr:from>
      <xdr:col>18</xdr:col>
      <xdr:colOff>469900</xdr:colOff>
      <xdr:row>14</xdr:row>
      <xdr:rowOff>88900</xdr:rowOff>
    </xdr:from>
    <xdr:to>
      <xdr:col>37</xdr:col>
      <xdr:colOff>76201</xdr:colOff>
      <xdr:row>18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645900" y="4927600"/>
          <a:ext cx="4762501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「様式２」のシートより、自動転記されます。</a:t>
          </a:r>
          <a:endParaRPr kumimoji="1" lang="en-US" altLang="ja-JP" sz="1400"/>
        </a:p>
        <a:p>
          <a:pPr algn="ctr"/>
          <a:r>
            <a:rPr kumimoji="1" lang="ja-JP" altLang="en-US" sz="1400"/>
            <a:t>とりまとめ部局は、集計用「様式１」に転記してください。</a:t>
          </a:r>
        </a:p>
      </xdr:txBody>
    </xdr:sp>
    <xdr:clientData/>
  </xdr:twoCellAnchor>
  <xdr:twoCellAnchor>
    <xdr:from>
      <xdr:col>43</xdr:col>
      <xdr:colOff>342900</xdr:colOff>
      <xdr:row>13</xdr:row>
      <xdr:rowOff>165100</xdr:rowOff>
    </xdr:from>
    <xdr:to>
      <xdr:col>55</xdr:col>
      <xdr:colOff>228601</xdr:colOff>
      <xdr:row>18</xdr:row>
      <xdr:rowOff>50800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113500" y="4826000"/>
          <a:ext cx="4762501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営繕部が被災情報などをとりまとめます。</a:t>
          </a:r>
        </a:p>
      </xdr:txBody>
    </xdr:sp>
    <xdr:clientData/>
  </xdr:twoCellAnchor>
  <xdr:twoCellAnchor>
    <xdr:from>
      <xdr:col>40</xdr:col>
      <xdr:colOff>63500</xdr:colOff>
      <xdr:row>12</xdr:row>
      <xdr:rowOff>50800</xdr:rowOff>
    </xdr:from>
    <xdr:to>
      <xdr:col>56</xdr:col>
      <xdr:colOff>50800</xdr:colOff>
      <xdr:row>13</xdr:row>
      <xdr:rowOff>38100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20777200" y="1371600"/>
          <a:ext cx="165100" cy="64897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4</xdr:row>
      <xdr:rowOff>150202</xdr:rowOff>
    </xdr:from>
    <xdr:to>
      <xdr:col>33</xdr:col>
      <xdr:colOff>130176</xdr:colOff>
      <xdr:row>6</xdr:row>
      <xdr:rowOff>18318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7182705" y="1051047"/>
          <a:ext cx="287216" cy="66676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130342</xdr:colOff>
      <xdr:row>27</xdr:row>
      <xdr:rowOff>19049</xdr:rowOff>
    </xdr:from>
    <xdr:to>
      <xdr:col>12</xdr:col>
      <xdr:colOff>165434</xdr:colOff>
      <xdr:row>28</xdr:row>
      <xdr:rowOff>15039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40167" y="5981699"/>
          <a:ext cx="254167" cy="19601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171162</xdr:colOff>
      <xdr:row>32</xdr:row>
      <xdr:rowOff>19050</xdr:rowOff>
    </xdr:from>
    <xdr:to>
      <xdr:col>12</xdr:col>
      <xdr:colOff>215899</xdr:colOff>
      <xdr:row>33</xdr:row>
      <xdr:rowOff>127000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580987" y="7334250"/>
          <a:ext cx="263812" cy="260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92921</xdr:colOff>
      <xdr:row>43</xdr:row>
      <xdr:rowOff>9524</xdr:rowOff>
    </xdr:from>
    <xdr:to>
      <xdr:col>16</xdr:col>
      <xdr:colOff>129374</xdr:colOff>
      <xdr:row>43</xdr:row>
      <xdr:rowOff>138113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79046" y="10706099"/>
          <a:ext cx="255528" cy="1285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0489" name="Group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1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0494" name="Group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1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0505" name="Group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1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0511" name="Group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1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50</xdr:col>
      <xdr:colOff>38100</xdr:colOff>
      <xdr:row>18</xdr:row>
      <xdr:rowOff>280988</xdr:rowOff>
    </xdr:from>
    <xdr:to>
      <xdr:col>54</xdr:col>
      <xdr:colOff>114300</xdr:colOff>
      <xdr:row>70</xdr:row>
      <xdr:rowOff>12700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0680700" y="3697288"/>
          <a:ext cx="2197100" cy="13930312"/>
        </a:xfrm>
        <a:prstGeom prst="rect">
          <a:avLst/>
        </a:prstGeom>
        <a:solidFill>
          <a:schemeClr val="bg1">
            <a:lumMod val="85000"/>
            <a:alpha val="22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0552" name="Group Box 72" hidden="1">
              <a:extLst>
                <a:ext uri="{63B3BB69-23CF-44E3-9099-C40C66FF867C}">
                  <a14:compatExt spid="_x0000_s20552"/>
                </a:ext>
                <a:ext uri="{FF2B5EF4-FFF2-40B4-BE49-F238E27FC236}">
                  <a16:creationId xmlns:a16="http://schemas.microsoft.com/office/drawing/2014/main" id="{00000000-0008-0000-01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35</xdr:col>
          <xdr:colOff>0</xdr:colOff>
          <xdr:row>49</xdr:row>
          <xdr:rowOff>0</xdr:rowOff>
        </xdr:to>
        <xdr:sp macro="" textlink="">
          <xdr:nvSpPr>
            <xdr:cNvPr id="20566" name="Group Box 86" hidden="1">
              <a:extLst>
                <a:ext uri="{63B3BB69-23CF-44E3-9099-C40C66FF867C}">
                  <a14:compatExt spid="_x0000_s20566"/>
                </a:ext>
                <a:ext uri="{FF2B5EF4-FFF2-40B4-BE49-F238E27FC236}">
                  <a16:creationId xmlns:a16="http://schemas.microsoft.com/office/drawing/2014/main" id="{00000000-0008-0000-0100-00005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15</xdr:col>
      <xdr:colOff>86116</xdr:colOff>
      <xdr:row>38</xdr:row>
      <xdr:rowOff>9524</xdr:rowOff>
    </xdr:from>
    <xdr:to>
      <xdr:col>16</xdr:col>
      <xdr:colOff>138111</xdr:colOff>
      <xdr:row>39</xdr:row>
      <xdr:rowOff>126999</xdr:rowOff>
    </xdr:to>
    <xdr:sp macro="" textlink="">
      <xdr:nvSpPr>
        <xdr:cNvPr id="130" name="下矢印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3372241" y="9410699"/>
          <a:ext cx="271070" cy="250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20</xdr:row>
          <xdr:rowOff>47625</xdr:rowOff>
        </xdr:from>
        <xdr:to>
          <xdr:col>45</xdr:col>
          <xdr:colOff>95250</xdr:colOff>
          <xdr:row>20</xdr:row>
          <xdr:rowOff>295275</xdr:rowOff>
        </xdr:to>
        <xdr:sp macro="" textlink="">
          <xdr:nvSpPr>
            <xdr:cNvPr id="20594" name="Option Button 114" hidden="1">
              <a:extLst>
                <a:ext uri="{63B3BB69-23CF-44E3-9099-C40C66FF867C}">
                  <a14:compatExt spid="_x0000_s20594"/>
                </a:ext>
                <a:ext uri="{FF2B5EF4-FFF2-40B4-BE49-F238E27FC236}">
                  <a16:creationId xmlns:a16="http://schemas.microsoft.com/office/drawing/2014/main" id="{00000000-0008-0000-0100-00007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20</xdr:row>
          <xdr:rowOff>47625</xdr:rowOff>
        </xdr:from>
        <xdr:to>
          <xdr:col>48</xdr:col>
          <xdr:colOff>0</xdr:colOff>
          <xdr:row>20</xdr:row>
          <xdr:rowOff>295275</xdr:rowOff>
        </xdr:to>
        <xdr:sp macro="" textlink="">
          <xdr:nvSpPr>
            <xdr:cNvPr id="20595" name="Option Button 115" hidden="1">
              <a:extLst>
                <a:ext uri="{63B3BB69-23CF-44E3-9099-C40C66FF867C}">
                  <a14:compatExt spid="_x0000_s20595"/>
                </a:ext>
                <a:ext uri="{FF2B5EF4-FFF2-40B4-BE49-F238E27FC236}">
                  <a16:creationId xmlns:a16="http://schemas.microsoft.com/office/drawing/2014/main" id="{00000000-0008-0000-0100-00007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20</xdr:row>
          <xdr:rowOff>0</xdr:rowOff>
        </xdr:from>
        <xdr:to>
          <xdr:col>49</xdr:col>
          <xdr:colOff>0</xdr:colOff>
          <xdr:row>21</xdr:row>
          <xdr:rowOff>0</xdr:rowOff>
        </xdr:to>
        <xdr:sp macro="" textlink="">
          <xdr:nvSpPr>
            <xdr:cNvPr id="20596" name="Group Box 116" hidden="1">
              <a:extLst>
                <a:ext uri="{63B3BB69-23CF-44E3-9099-C40C66FF867C}">
                  <a14:compatExt spid="_x0000_s20596"/>
                </a:ext>
                <a:ext uri="{FF2B5EF4-FFF2-40B4-BE49-F238E27FC236}">
                  <a16:creationId xmlns:a16="http://schemas.microsoft.com/office/drawing/2014/main" id="{00000000-0008-0000-0100-00007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133350</xdr:rowOff>
        </xdr:from>
        <xdr:to>
          <xdr:col>10</xdr:col>
          <xdr:colOff>85725</xdr:colOff>
          <xdr:row>24</xdr:row>
          <xdr:rowOff>381000</xdr:rowOff>
        </xdr:to>
        <xdr:sp macro="" textlink="">
          <xdr:nvSpPr>
            <xdr:cNvPr id="20597" name="Option Button 117" hidden="1">
              <a:extLst>
                <a:ext uri="{63B3BB69-23CF-44E3-9099-C40C66FF867C}">
                  <a14:compatExt spid="_x0000_s20597"/>
                </a:ext>
                <a:ext uri="{FF2B5EF4-FFF2-40B4-BE49-F238E27FC236}">
                  <a16:creationId xmlns:a16="http://schemas.microsoft.com/office/drawing/2014/main" id="{00000000-0008-0000-0100-00007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24</xdr:row>
          <xdr:rowOff>133350</xdr:rowOff>
        </xdr:from>
        <xdr:to>
          <xdr:col>15</xdr:col>
          <xdr:colOff>114300</xdr:colOff>
          <xdr:row>24</xdr:row>
          <xdr:rowOff>381000</xdr:rowOff>
        </xdr:to>
        <xdr:sp macro="" textlink="">
          <xdr:nvSpPr>
            <xdr:cNvPr id="20598" name="Option Button 118" hidden="1">
              <a:extLst>
                <a:ext uri="{63B3BB69-23CF-44E3-9099-C40C66FF867C}">
                  <a14:compatExt spid="_x0000_s20598"/>
                </a:ext>
                <a:ext uri="{FF2B5EF4-FFF2-40B4-BE49-F238E27FC236}">
                  <a16:creationId xmlns:a16="http://schemas.microsoft.com/office/drawing/2014/main" id="{00000000-0008-0000-0100-00007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142875</xdr:rowOff>
        </xdr:from>
        <xdr:to>
          <xdr:col>19</xdr:col>
          <xdr:colOff>9525</xdr:colOff>
          <xdr:row>24</xdr:row>
          <xdr:rowOff>390525</xdr:rowOff>
        </xdr:to>
        <xdr:sp macro="" textlink="">
          <xdr:nvSpPr>
            <xdr:cNvPr id="20599" name="Option Button 119" hidden="1">
              <a:extLst>
                <a:ext uri="{63B3BB69-23CF-44E3-9099-C40C66FF867C}">
                  <a14:compatExt spid="_x0000_s20599"/>
                </a:ext>
                <a:ext uri="{FF2B5EF4-FFF2-40B4-BE49-F238E27FC236}">
                  <a16:creationId xmlns:a16="http://schemas.microsoft.com/office/drawing/2014/main" id="{00000000-0008-0000-0100-00007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20600" name="Group Box 120" hidden="1">
              <a:extLst>
                <a:ext uri="{63B3BB69-23CF-44E3-9099-C40C66FF867C}">
                  <a14:compatExt spid="_x0000_s20600"/>
                </a:ext>
                <a:ext uri="{FF2B5EF4-FFF2-40B4-BE49-F238E27FC236}">
                  <a16:creationId xmlns:a16="http://schemas.microsoft.com/office/drawing/2014/main" id="{00000000-0008-0000-0100-00007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25</xdr:row>
          <xdr:rowOff>66675</xdr:rowOff>
        </xdr:from>
        <xdr:to>
          <xdr:col>10</xdr:col>
          <xdr:colOff>76200</xdr:colOff>
          <xdr:row>25</xdr:row>
          <xdr:rowOff>314325</xdr:rowOff>
        </xdr:to>
        <xdr:sp macro="" textlink="">
          <xdr:nvSpPr>
            <xdr:cNvPr id="20601" name="Option Button 121" hidden="1">
              <a:extLst>
                <a:ext uri="{63B3BB69-23CF-44E3-9099-C40C66FF867C}">
                  <a14:compatExt spid="_x0000_s20601"/>
                </a:ext>
                <a:ext uri="{FF2B5EF4-FFF2-40B4-BE49-F238E27FC236}">
                  <a16:creationId xmlns:a16="http://schemas.microsoft.com/office/drawing/2014/main" id="{00000000-0008-0000-0100-00007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25</xdr:row>
          <xdr:rowOff>57150</xdr:rowOff>
        </xdr:from>
        <xdr:to>
          <xdr:col>16</xdr:col>
          <xdr:colOff>9525</xdr:colOff>
          <xdr:row>25</xdr:row>
          <xdr:rowOff>304800</xdr:rowOff>
        </xdr:to>
        <xdr:sp macro="" textlink="">
          <xdr:nvSpPr>
            <xdr:cNvPr id="20602" name="Option Button 122" hidden="1">
              <a:extLst>
                <a:ext uri="{63B3BB69-23CF-44E3-9099-C40C66FF867C}">
                  <a14:compatExt spid="_x0000_s20602"/>
                </a:ext>
                <a:ext uri="{FF2B5EF4-FFF2-40B4-BE49-F238E27FC236}">
                  <a16:creationId xmlns:a16="http://schemas.microsoft.com/office/drawing/2014/main" id="{00000000-0008-0000-0100-00007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25</xdr:row>
          <xdr:rowOff>66675</xdr:rowOff>
        </xdr:from>
        <xdr:to>
          <xdr:col>19</xdr:col>
          <xdr:colOff>104775</xdr:colOff>
          <xdr:row>25</xdr:row>
          <xdr:rowOff>314325</xdr:rowOff>
        </xdr:to>
        <xdr:sp macro="" textlink="">
          <xdr:nvSpPr>
            <xdr:cNvPr id="20603" name="Option Button 123" hidden="1">
              <a:extLst>
                <a:ext uri="{63B3BB69-23CF-44E3-9099-C40C66FF867C}">
                  <a14:compatExt spid="_x0000_s20603"/>
                </a:ext>
                <a:ext uri="{FF2B5EF4-FFF2-40B4-BE49-F238E27FC236}">
                  <a16:creationId xmlns:a16="http://schemas.microsoft.com/office/drawing/2014/main" id="{00000000-0008-0000-0100-00007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35</xdr:col>
          <xdr:colOff>0</xdr:colOff>
          <xdr:row>26</xdr:row>
          <xdr:rowOff>0</xdr:rowOff>
        </xdr:to>
        <xdr:sp macro="" textlink="">
          <xdr:nvSpPr>
            <xdr:cNvPr id="20604" name="Group Box 124" hidden="1">
              <a:extLst>
                <a:ext uri="{63B3BB69-23CF-44E3-9099-C40C66FF867C}">
                  <a14:compatExt spid="_x0000_s20604"/>
                </a:ext>
                <a:ext uri="{FF2B5EF4-FFF2-40B4-BE49-F238E27FC236}">
                  <a16:creationId xmlns:a16="http://schemas.microsoft.com/office/drawing/2014/main" id="{00000000-0008-0000-0100-00007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26</xdr:row>
          <xdr:rowOff>85725</xdr:rowOff>
        </xdr:from>
        <xdr:to>
          <xdr:col>10</xdr:col>
          <xdr:colOff>76200</xdr:colOff>
          <xdr:row>26</xdr:row>
          <xdr:rowOff>333375</xdr:rowOff>
        </xdr:to>
        <xdr:sp macro="" textlink="">
          <xdr:nvSpPr>
            <xdr:cNvPr id="20605" name="Option Button 125" hidden="1">
              <a:extLst>
                <a:ext uri="{63B3BB69-23CF-44E3-9099-C40C66FF867C}">
                  <a14:compatExt spid="_x0000_s20605"/>
                </a:ext>
                <a:ext uri="{FF2B5EF4-FFF2-40B4-BE49-F238E27FC236}">
                  <a16:creationId xmlns:a16="http://schemas.microsoft.com/office/drawing/2014/main" id="{00000000-0008-0000-0100-00007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26</xdr:row>
          <xdr:rowOff>66675</xdr:rowOff>
        </xdr:from>
        <xdr:to>
          <xdr:col>18</xdr:col>
          <xdr:colOff>19050</xdr:colOff>
          <xdr:row>26</xdr:row>
          <xdr:rowOff>314325</xdr:rowOff>
        </xdr:to>
        <xdr:sp macro="" textlink="">
          <xdr:nvSpPr>
            <xdr:cNvPr id="20606" name="Option Button 126" hidden="1">
              <a:extLst>
                <a:ext uri="{63B3BB69-23CF-44E3-9099-C40C66FF867C}">
                  <a14:compatExt spid="_x0000_s20606"/>
                </a:ext>
                <a:ext uri="{FF2B5EF4-FFF2-40B4-BE49-F238E27FC236}">
                  <a16:creationId xmlns:a16="http://schemas.microsoft.com/office/drawing/2014/main" id="{00000000-0008-0000-0100-00007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26</xdr:row>
          <xdr:rowOff>76200</xdr:rowOff>
        </xdr:from>
        <xdr:to>
          <xdr:col>32</xdr:col>
          <xdr:colOff>9525</xdr:colOff>
          <xdr:row>26</xdr:row>
          <xdr:rowOff>323850</xdr:rowOff>
        </xdr:to>
        <xdr:sp macro="" textlink="">
          <xdr:nvSpPr>
            <xdr:cNvPr id="20607" name="Option Button 127" hidden="1">
              <a:extLst>
                <a:ext uri="{63B3BB69-23CF-44E3-9099-C40C66FF867C}">
                  <a14:compatExt spid="_x0000_s20607"/>
                </a:ext>
                <a:ext uri="{FF2B5EF4-FFF2-40B4-BE49-F238E27FC236}">
                  <a16:creationId xmlns:a16="http://schemas.microsoft.com/office/drawing/2014/main" id="{00000000-0008-0000-0100-00007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0608" name="Group Box 128" hidden="1">
              <a:extLst>
                <a:ext uri="{63B3BB69-23CF-44E3-9099-C40C66FF867C}">
                  <a14:compatExt spid="_x0000_s20608"/>
                </a:ext>
                <a:ext uri="{FF2B5EF4-FFF2-40B4-BE49-F238E27FC236}">
                  <a16:creationId xmlns:a16="http://schemas.microsoft.com/office/drawing/2014/main" id="{00000000-0008-0000-0100-00008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76200</xdr:rowOff>
        </xdr:from>
        <xdr:to>
          <xdr:col>10</xdr:col>
          <xdr:colOff>85725</xdr:colOff>
          <xdr:row>30</xdr:row>
          <xdr:rowOff>323850</xdr:rowOff>
        </xdr:to>
        <xdr:sp macro="" textlink="">
          <xdr:nvSpPr>
            <xdr:cNvPr id="20609" name="Option Button 129" hidden="1">
              <a:extLst>
                <a:ext uri="{63B3BB69-23CF-44E3-9099-C40C66FF867C}">
                  <a14:compatExt spid="_x0000_s20609"/>
                </a:ext>
                <a:ext uri="{FF2B5EF4-FFF2-40B4-BE49-F238E27FC236}">
                  <a16:creationId xmlns:a16="http://schemas.microsoft.com/office/drawing/2014/main" id="{00000000-0008-0000-0100-00008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66675</xdr:rowOff>
        </xdr:from>
        <xdr:to>
          <xdr:col>16</xdr:col>
          <xdr:colOff>152400</xdr:colOff>
          <xdr:row>30</xdr:row>
          <xdr:rowOff>314325</xdr:rowOff>
        </xdr:to>
        <xdr:sp macro="" textlink="">
          <xdr:nvSpPr>
            <xdr:cNvPr id="20610" name="Option Button 130" hidden="1">
              <a:extLst>
                <a:ext uri="{63B3BB69-23CF-44E3-9099-C40C66FF867C}">
                  <a14:compatExt spid="_x0000_s20610"/>
                </a:ext>
                <a:ext uri="{FF2B5EF4-FFF2-40B4-BE49-F238E27FC236}">
                  <a16:creationId xmlns:a16="http://schemas.microsoft.com/office/drawing/2014/main" id="{00000000-0008-0000-0100-00008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30</xdr:row>
          <xdr:rowOff>66675</xdr:rowOff>
        </xdr:from>
        <xdr:to>
          <xdr:col>19</xdr:col>
          <xdr:colOff>123825</xdr:colOff>
          <xdr:row>30</xdr:row>
          <xdr:rowOff>314325</xdr:rowOff>
        </xdr:to>
        <xdr:sp macro="" textlink="">
          <xdr:nvSpPr>
            <xdr:cNvPr id="20611" name="Option Button 131" hidden="1">
              <a:extLst>
                <a:ext uri="{63B3BB69-23CF-44E3-9099-C40C66FF867C}">
                  <a14:compatExt spid="_x0000_s20611"/>
                </a:ext>
                <a:ext uri="{FF2B5EF4-FFF2-40B4-BE49-F238E27FC236}">
                  <a16:creationId xmlns:a16="http://schemas.microsoft.com/office/drawing/2014/main" id="{00000000-0008-0000-0100-00008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20612" name="Group Box 132" hidden="1">
              <a:extLst>
                <a:ext uri="{63B3BB69-23CF-44E3-9099-C40C66FF867C}">
                  <a14:compatExt spid="_x0000_s20612"/>
                </a:ext>
                <a:ext uri="{FF2B5EF4-FFF2-40B4-BE49-F238E27FC236}">
                  <a16:creationId xmlns:a16="http://schemas.microsoft.com/office/drawing/2014/main" id="{00000000-0008-0000-0100-00008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35</xdr:row>
          <xdr:rowOff>85725</xdr:rowOff>
        </xdr:from>
        <xdr:to>
          <xdr:col>10</xdr:col>
          <xdr:colOff>95250</xdr:colOff>
          <xdr:row>35</xdr:row>
          <xdr:rowOff>333375</xdr:rowOff>
        </xdr:to>
        <xdr:sp macro="" textlink="">
          <xdr:nvSpPr>
            <xdr:cNvPr id="20617" name="Option Button 137" hidden="1">
              <a:extLst>
                <a:ext uri="{63B3BB69-23CF-44E3-9099-C40C66FF867C}">
                  <a14:compatExt spid="_x0000_s20617"/>
                </a:ext>
                <a:ext uri="{FF2B5EF4-FFF2-40B4-BE49-F238E27FC236}">
                  <a16:creationId xmlns:a16="http://schemas.microsoft.com/office/drawing/2014/main" id="{00000000-0008-0000-0100-00008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35</xdr:row>
          <xdr:rowOff>66675</xdr:rowOff>
        </xdr:from>
        <xdr:to>
          <xdr:col>15</xdr:col>
          <xdr:colOff>123825</xdr:colOff>
          <xdr:row>35</xdr:row>
          <xdr:rowOff>323850</xdr:rowOff>
        </xdr:to>
        <xdr:sp macro="" textlink="">
          <xdr:nvSpPr>
            <xdr:cNvPr id="20618" name="Option Button 138" hidden="1">
              <a:extLst>
                <a:ext uri="{63B3BB69-23CF-44E3-9099-C40C66FF867C}">
                  <a14:compatExt spid="_x0000_s20618"/>
                </a:ext>
                <a:ext uri="{FF2B5EF4-FFF2-40B4-BE49-F238E27FC236}">
                  <a16:creationId xmlns:a16="http://schemas.microsoft.com/office/drawing/2014/main" id="{00000000-0008-0000-01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35</xdr:row>
          <xdr:rowOff>38100</xdr:rowOff>
        </xdr:from>
        <xdr:to>
          <xdr:col>19</xdr:col>
          <xdr:colOff>9525</xdr:colOff>
          <xdr:row>35</xdr:row>
          <xdr:rowOff>352425</xdr:rowOff>
        </xdr:to>
        <xdr:sp macro="" textlink="">
          <xdr:nvSpPr>
            <xdr:cNvPr id="20619" name="Option Button 139" hidden="1">
              <a:extLst>
                <a:ext uri="{63B3BB69-23CF-44E3-9099-C40C66FF867C}">
                  <a14:compatExt spid="_x0000_s20619"/>
                </a:ext>
                <a:ext uri="{FF2B5EF4-FFF2-40B4-BE49-F238E27FC236}">
                  <a16:creationId xmlns:a16="http://schemas.microsoft.com/office/drawing/2014/main" id="{00000000-0008-0000-0100-00008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180975</xdr:rowOff>
        </xdr:from>
        <xdr:to>
          <xdr:col>35</xdr:col>
          <xdr:colOff>0</xdr:colOff>
          <xdr:row>35</xdr:row>
          <xdr:rowOff>371475</xdr:rowOff>
        </xdr:to>
        <xdr:sp macro="" textlink="">
          <xdr:nvSpPr>
            <xdr:cNvPr id="20620" name="Group Box 140" hidden="1">
              <a:extLst>
                <a:ext uri="{63B3BB69-23CF-44E3-9099-C40C66FF867C}">
                  <a14:compatExt spid="_x0000_s20620"/>
                </a:ext>
                <a:ext uri="{FF2B5EF4-FFF2-40B4-BE49-F238E27FC236}">
                  <a16:creationId xmlns:a16="http://schemas.microsoft.com/office/drawing/2014/main" id="{00000000-0008-0000-0100-00008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36</xdr:row>
          <xdr:rowOff>171450</xdr:rowOff>
        </xdr:from>
        <xdr:to>
          <xdr:col>10</xdr:col>
          <xdr:colOff>133350</xdr:colOff>
          <xdr:row>36</xdr:row>
          <xdr:rowOff>457200</xdr:rowOff>
        </xdr:to>
        <xdr:sp macro="" textlink="">
          <xdr:nvSpPr>
            <xdr:cNvPr id="20621" name="Option Button 141" hidden="1">
              <a:extLst>
                <a:ext uri="{63B3BB69-23CF-44E3-9099-C40C66FF867C}">
                  <a14:compatExt spid="_x0000_s20621"/>
                </a:ext>
                <a:ext uri="{FF2B5EF4-FFF2-40B4-BE49-F238E27FC236}">
                  <a16:creationId xmlns:a16="http://schemas.microsoft.com/office/drawing/2014/main" id="{00000000-0008-0000-0100-00008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190500</xdr:rowOff>
        </xdr:from>
        <xdr:to>
          <xdr:col>15</xdr:col>
          <xdr:colOff>209550</xdr:colOff>
          <xdr:row>36</xdr:row>
          <xdr:rowOff>438150</xdr:rowOff>
        </xdr:to>
        <xdr:sp macro="" textlink="">
          <xdr:nvSpPr>
            <xdr:cNvPr id="20622" name="Option Button 142" hidden="1">
              <a:extLst>
                <a:ext uri="{63B3BB69-23CF-44E3-9099-C40C66FF867C}">
                  <a14:compatExt spid="_x0000_s20622"/>
                </a:ext>
                <a:ext uri="{FF2B5EF4-FFF2-40B4-BE49-F238E27FC236}">
                  <a16:creationId xmlns:a16="http://schemas.microsoft.com/office/drawing/2014/main" id="{00000000-0008-0000-0100-00008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36</xdr:row>
          <xdr:rowOff>180975</xdr:rowOff>
        </xdr:from>
        <xdr:to>
          <xdr:col>19</xdr:col>
          <xdr:colOff>76200</xdr:colOff>
          <xdr:row>36</xdr:row>
          <xdr:rowOff>428625</xdr:rowOff>
        </xdr:to>
        <xdr:sp macro="" textlink="">
          <xdr:nvSpPr>
            <xdr:cNvPr id="20623" name="Option Button 143" hidden="1">
              <a:extLst>
                <a:ext uri="{63B3BB69-23CF-44E3-9099-C40C66FF867C}">
                  <a14:compatExt spid="_x0000_s20623"/>
                </a:ext>
                <a:ext uri="{FF2B5EF4-FFF2-40B4-BE49-F238E27FC236}">
                  <a16:creationId xmlns:a16="http://schemas.microsoft.com/office/drawing/2014/main" id="{00000000-0008-0000-0100-00008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35</xdr:col>
          <xdr:colOff>0</xdr:colOff>
          <xdr:row>37</xdr:row>
          <xdr:rowOff>0</xdr:rowOff>
        </xdr:to>
        <xdr:sp macro="" textlink="">
          <xdr:nvSpPr>
            <xdr:cNvPr id="20624" name="Group Box 144" hidden="1">
              <a:extLst>
                <a:ext uri="{63B3BB69-23CF-44E3-9099-C40C66FF867C}">
                  <a14:compatExt spid="_x0000_s20624"/>
                </a:ext>
                <a:ext uri="{FF2B5EF4-FFF2-40B4-BE49-F238E27FC236}">
                  <a16:creationId xmlns:a16="http://schemas.microsoft.com/office/drawing/2014/main" id="{00000000-0008-0000-0100-00009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76200</xdr:rowOff>
        </xdr:from>
        <xdr:to>
          <xdr:col>10</xdr:col>
          <xdr:colOff>85725</xdr:colOff>
          <xdr:row>37</xdr:row>
          <xdr:rowOff>323850</xdr:rowOff>
        </xdr:to>
        <xdr:sp macro="" textlink="">
          <xdr:nvSpPr>
            <xdr:cNvPr id="20625" name="Option Button 145" hidden="1">
              <a:extLst>
                <a:ext uri="{63B3BB69-23CF-44E3-9099-C40C66FF867C}">
                  <a14:compatExt spid="_x0000_s20625"/>
                </a:ext>
                <a:ext uri="{FF2B5EF4-FFF2-40B4-BE49-F238E27FC236}">
                  <a16:creationId xmlns:a16="http://schemas.microsoft.com/office/drawing/2014/main" id="{00000000-0008-0000-0100-00009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37</xdr:row>
          <xdr:rowOff>85725</xdr:rowOff>
        </xdr:from>
        <xdr:to>
          <xdr:col>15</xdr:col>
          <xdr:colOff>190500</xdr:colOff>
          <xdr:row>37</xdr:row>
          <xdr:rowOff>333375</xdr:rowOff>
        </xdr:to>
        <xdr:sp macro="" textlink="">
          <xdr:nvSpPr>
            <xdr:cNvPr id="20626" name="Option Button 146" hidden="1">
              <a:extLst>
                <a:ext uri="{63B3BB69-23CF-44E3-9099-C40C66FF867C}">
                  <a14:compatExt spid="_x0000_s20626"/>
                </a:ext>
                <a:ext uri="{FF2B5EF4-FFF2-40B4-BE49-F238E27FC236}">
                  <a16:creationId xmlns:a16="http://schemas.microsoft.com/office/drawing/2014/main" id="{00000000-0008-0000-0100-00009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85725</xdr:rowOff>
        </xdr:from>
        <xdr:to>
          <xdr:col>24</xdr:col>
          <xdr:colOff>76200</xdr:colOff>
          <xdr:row>37</xdr:row>
          <xdr:rowOff>333375</xdr:rowOff>
        </xdr:to>
        <xdr:sp macro="" textlink="">
          <xdr:nvSpPr>
            <xdr:cNvPr id="20627" name="Option Button 147" hidden="1">
              <a:extLst>
                <a:ext uri="{63B3BB69-23CF-44E3-9099-C40C66FF867C}">
                  <a14:compatExt spid="_x0000_s20627"/>
                </a:ext>
                <a:ext uri="{FF2B5EF4-FFF2-40B4-BE49-F238E27FC236}">
                  <a16:creationId xmlns:a16="http://schemas.microsoft.com/office/drawing/2014/main" id="{00000000-0008-0000-0100-00009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37</xdr:row>
          <xdr:rowOff>76200</xdr:rowOff>
        </xdr:from>
        <xdr:to>
          <xdr:col>31</xdr:col>
          <xdr:colOff>123825</xdr:colOff>
          <xdr:row>37</xdr:row>
          <xdr:rowOff>323850</xdr:rowOff>
        </xdr:to>
        <xdr:sp macro="" textlink="">
          <xdr:nvSpPr>
            <xdr:cNvPr id="20628" name="Option Button 148" hidden="1">
              <a:extLst>
                <a:ext uri="{63B3BB69-23CF-44E3-9099-C40C66FF867C}">
                  <a14:compatExt spid="_x0000_s20628"/>
                </a:ext>
                <a:ext uri="{FF2B5EF4-FFF2-40B4-BE49-F238E27FC236}">
                  <a16:creationId xmlns:a16="http://schemas.microsoft.com/office/drawing/2014/main" id="{00000000-0008-0000-0100-00009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0629" name="Group Box 149" hidden="1">
              <a:extLst>
                <a:ext uri="{63B3BB69-23CF-44E3-9099-C40C66FF867C}">
                  <a14:compatExt spid="_x0000_s20629"/>
                </a:ext>
                <a:ext uri="{FF2B5EF4-FFF2-40B4-BE49-F238E27FC236}">
                  <a16:creationId xmlns:a16="http://schemas.microsoft.com/office/drawing/2014/main" id="{00000000-0008-0000-0100-00009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76200</xdr:rowOff>
        </xdr:from>
        <xdr:to>
          <xdr:col>10</xdr:col>
          <xdr:colOff>85725</xdr:colOff>
          <xdr:row>41</xdr:row>
          <xdr:rowOff>323850</xdr:rowOff>
        </xdr:to>
        <xdr:sp macro="" textlink="">
          <xdr:nvSpPr>
            <xdr:cNvPr id="20630" name="Option Button 150" hidden="1">
              <a:extLst>
                <a:ext uri="{63B3BB69-23CF-44E3-9099-C40C66FF867C}">
                  <a14:compatExt spid="_x0000_s20630"/>
                </a:ext>
                <a:ext uri="{FF2B5EF4-FFF2-40B4-BE49-F238E27FC236}">
                  <a16:creationId xmlns:a16="http://schemas.microsoft.com/office/drawing/2014/main" id="{00000000-0008-0000-0100-00009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41</xdr:row>
          <xdr:rowOff>76200</xdr:rowOff>
        </xdr:from>
        <xdr:to>
          <xdr:col>16</xdr:col>
          <xdr:colOff>28575</xdr:colOff>
          <xdr:row>41</xdr:row>
          <xdr:rowOff>323850</xdr:rowOff>
        </xdr:to>
        <xdr:sp macro="" textlink="">
          <xdr:nvSpPr>
            <xdr:cNvPr id="20631" name="Option Button 151" hidden="1">
              <a:extLst>
                <a:ext uri="{63B3BB69-23CF-44E3-9099-C40C66FF867C}">
                  <a14:compatExt spid="_x0000_s20631"/>
                </a:ext>
                <a:ext uri="{FF2B5EF4-FFF2-40B4-BE49-F238E27FC236}">
                  <a16:creationId xmlns:a16="http://schemas.microsoft.com/office/drawing/2014/main" id="{00000000-0008-0000-0100-00009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76200</xdr:rowOff>
        </xdr:from>
        <xdr:to>
          <xdr:col>19</xdr:col>
          <xdr:colOff>85725</xdr:colOff>
          <xdr:row>41</xdr:row>
          <xdr:rowOff>323850</xdr:rowOff>
        </xdr:to>
        <xdr:sp macro="" textlink="">
          <xdr:nvSpPr>
            <xdr:cNvPr id="20632" name="Option Button 152" hidden="1">
              <a:extLst>
                <a:ext uri="{63B3BB69-23CF-44E3-9099-C40C66FF867C}">
                  <a14:compatExt spid="_x0000_s20632"/>
                </a:ext>
                <a:ext uri="{FF2B5EF4-FFF2-40B4-BE49-F238E27FC236}">
                  <a16:creationId xmlns:a16="http://schemas.microsoft.com/office/drawing/2014/main" id="{00000000-0008-0000-0100-00009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35</xdr:col>
          <xdr:colOff>0</xdr:colOff>
          <xdr:row>42</xdr:row>
          <xdr:rowOff>0</xdr:rowOff>
        </xdr:to>
        <xdr:sp macro="" textlink="">
          <xdr:nvSpPr>
            <xdr:cNvPr id="20633" name="Group Box 153" hidden="1">
              <a:extLst>
                <a:ext uri="{63B3BB69-23CF-44E3-9099-C40C66FF867C}">
                  <a14:compatExt spid="_x0000_s20633"/>
                </a:ext>
                <a:ext uri="{FF2B5EF4-FFF2-40B4-BE49-F238E27FC236}">
                  <a16:creationId xmlns:a16="http://schemas.microsoft.com/office/drawing/2014/main" id="{00000000-0008-0000-0100-00009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66675</xdr:rowOff>
        </xdr:from>
        <xdr:to>
          <xdr:col>10</xdr:col>
          <xdr:colOff>85725</xdr:colOff>
          <xdr:row>42</xdr:row>
          <xdr:rowOff>314325</xdr:rowOff>
        </xdr:to>
        <xdr:sp macro="" textlink="">
          <xdr:nvSpPr>
            <xdr:cNvPr id="20634" name="Option Button 154" hidden="1">
              <a:extLst>
                <a:ext uri="{63B3BB69-23CF-44E3-9099-C40C66FF867C}">
                  <a14:compatExt spid="_x0000_s20634"/>
                </a:ext>
                <a:ext uri="{FF2B5EF4-FFF2-40B4-BE49-F238E27FC236}">
                  <a16:creationId xmlns:a16="http://schemas.microsoft.com/office/drawing/2014/main" id="{00000000-0008-0000-0100-00009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42</xdr:row>
          <xdr:rowOff>76200</xdr:rowOff>
        </xdr:from>
        <xdr:to>
          <xdr:col>16</xdr:col>
          <xdr:colOff>28575</xdr:colOff>
          <xdr:row>42</xdr:row>
          <xdr:rowOff>323850</xdr:rowOff>
        </xdr:to>
        <xdr:sp macro="" textlink="">
          <xdr:nvSpPr>
            <xdr:cNvPr id="20635" name="Option Button 155" hidden="1">
              <a:extLst>
                <a:ext uri="{63B3BB69-23CF-44E3-9099-C40C66FF867C}">
                  <a14:compatExt spid="_x0000_s20635"/>
                </a:ext>
                <a:ext uri="{FF2B5EF4-FFF2-40B4-BE49-F238E27FC236}">
                  <a16:creationId xmlns:a16="http://schemas.microsoft.com/office/drawing/2014/main" id="{00000000-0008-0000-0100-00009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42</xdr:row>
          <xdr:rowOff>76200</xdr:rowOff>
        </xdr:from>
        <xdr:to>
          <xdr:col>24</xdr:col>
          <xdr:colOff>152400</xdr:colOff>
          <xdr:row>42</xdr:row>
          <xdr:rowOff>323850</xdr:rowOff>
        </xdr:to>
        <xdr:sp macro="" textlink="">
          <xdr:nvSpPr>
            <xdr:cNvPr id="20636" name="Option Button 156" hidden="1">
              <a:extLst>
                <a:ext uri="{63B3BB69-23CF-44E3-9099-C40C66FF867C}">
                  <a14:compatExt spid="_x0000_s20636"/>
                </a:ext>
                <a:ext uri="{FF2B5EF4-FFF2-40B4-BE49-F238E27FC236}">
                  <a16:creationId xmlns:a16="http://schemas.microsoft.com/office/drawing/2014/main" id="{00000000-0008-0000-0100-00009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42</xdr:row>
          <xdr:rowOff>76200</xdr:rowOff>
        </xdr:from>
        <xdr:to>
          <xdr:col>32</xdr:col>
          <xdr:colOff>28575</xdr:colOff>
          <xdr:row>42</xdr:row>
          <xdr:rowOff>323850</xdr:rowOff>
        </xdr:to>
        <xdr:sp macro="" textlink="">
          <xdr:nvSpPr>
            <xdr:cNvPr id="20637" name="Option Button 157" hidden="1">
              <a:extLst>
                <a:ext uri="{63B3BB69-23CF-44E3-9099-C40C66FF867C}">
                  <a14:compatExt spid="_x0000_s20637"/>
                </a:ext>
                <a:ext uri="{FF2B5EF4-FFF2-40B4-BE49-F238E27FC236}">
                  <a16:creationId xmlns:a16="http://schemas.microsoft.com/office/drawing/2014/main" id="{00000000-0008-0000-0100-00009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0638" name="Group Box 158" hidden="1">
              <a:extLst>
                <a:ext uri="{63B3BB69-23CF-44E3-9099-C40C66FF867C}">
                  <a14:compatExt spid="_x0000_s20638"/>
                </a:ext>
                <a:ext uri="{FF2B5EF4-FFF2-40B4-BE49-F238E27FC236}">
                  <a16:creationId xmlns:a16="http://schemas.microsoft.com/office/drawing/2014/main" id="{00000000-0008-0000-0100-00009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228600</xdr:rowOff>
        </xdr:from>
        <xdr:to>
          <xdr:col>10</xdr:col>
          <xdr:colOff>85725</xdr:colOff>
          <xdr:row>45</xdr:row>
          <xdr:rowOff>476250</xdr:rowOff>
        </xdr:to>
        <xdr:sp macro="" textlink="">
          <xdr:nvSpPr>
            <xdr:cNvPr id="20639" name="Option Button 159" hidden="1">
              <a:extLst>
                <a:ext uri="{63B3BB69-23CF-44E3-9099-C40C66FF867C}">
                  <a14:compatExt spid="_x0000_s20639"/>
                </a:ext>
                <a:ext uri="{FF2B5EF4-FFF2-40B4-BE49-F238E27FC236}">
                  <a16:creationId xmlns:a16="http://schemas.microsoft.com/office/drawing/2014/main" id="{00000000-0008-0000-0100-00009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219075</xdr:rowOff>
        </xdr:from>
        <xdr:to>
          <xdr:col>16</xdr:col>
          <xdr:colOff>142875</xdr:colOff>
          <xdr:row>45</xdr:row>
          <xdr:rowOff>476250</xdr:rowOff>
        </xdr:to>
        <xdr:sp macro="" textlink="">
          <xdr:nvSpPr>
            <xdr:cNvPr id="20640" name="Option Button 160" hidden="1">
              <a:extLst>
                <a:ext uri="{63B3BB69-23CF-44E3-9099-C40C66FF867C}">
                  <a14:compatExt spid="_x0000_s20640"/>
                </a:ext>
                <a:ext uri="{FF2B5EF4-FFF2-40B4-BE49-F238E27FC236}">
                  <a16:creationId xmlns:a16="http://schemas.microsoft.com/office/drawing/2014/main" id="{00000000-0008-0000-0100-0000A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45</xdr:row>
          <xdr:rowOff>142875</xdr:rowOff>
        </xdr:from>
        <xdr:to>
          <xdr:col>18</xdr:col>
          <xdr:colOff>200025</xdr:colOff>
          <xdr:row>45</xdr:row>
          <xdr:rowOff>523875</xdr:rowOff>
        </xdr:to>
        <xdr:sp macro="" textlink="">
          <xdr:nvSpPr>
            <xdr:cNvPr id="20641" name="Option Button 161" hidden="1">
              <a:extLst>
                <a:ext uri="{63B3BB69-23CF-44E3-9099-C40C66FF867C}">
                  <a14:compatExt spid="_x0000_s20641"/>
                </a:ext>
                <a:ext uri="{FF2B5EF4-FFF2-40B4-BE49-F238E27FC236}">
                  <a16:creationId xmlns:a16="http://schemas.microsoft.com/office/drawing/2014/main" id="{00000000-0008-0000-0100-0000A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45</xdr:row>
          <xdr:rowOff>0</xdr:rowOff>
        </xdr:from>
        <xdr:to>
          <xdr:col>35</xdr:col>
          <xdr:colOff>0</xdr:colOff>
          <xdr:row>46</xdr:row>
          <xdr:rowOff>0</xdr:rowOff>
        </xdr:to>
        <xdr:sp macro="" textlink="">
          <xdr:nvSpPr>
            <xdr:cNvPr id="20642" name="Group Box 162" hidden="1">
              <a:extLst>
                <a:ext uri="{63B3BB69-23CF-44E3-9099-C40C66FF867C}">
                  <a14:compatExt spid="_x0000_s20642"/>
                </a:ext>
                <a:ext uri="{FF2B5EF4-FFF2-40B4-BE49-F238E27FC236}">
                  <a16:creationId xmlns:a16="http://schemas.microsoft.com/office/drawing/2014/main" id="{00000000-0008-0000-0100-0000A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46</xdr:row>
          <xdr:rowOff>76200</xdr:rowOff>
        </xdr:from>
        <xdr:to>
          <xdr:col>10</xdr:col>
          <xdr:colOff>95250</xdr:colOff>
          <xdr:row>46</xdr:row>
          <xdr:rowOff>323850</xdr:rowOff>
        </xdr:to>
        <xdr:sp macro="" textlink="">
          <xdr:nvSpPr>
            <xdr:cNvPr id="20643" name="Option Button 163" hidden="1">
              <a:extLst>
                <a:ext uri="{63B3BB69-23CF-44E3-9099-C40C66FF867C}">
                  <a14:compatExt spid="_x0000_s20643"/>
                </a:ext>
                <a:ext uri="{FF2B5EF4-FFF2-40B4-BE49-F238E27FC236}">
                  <a16:creationId xmlns:a16="http://schemas.microsoft.com/office/drawing/2014/main" id="{00000000-0008-0000-0100-0000A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46</xdr:row>
          <xdr:rowOff>76200</xdr:rowOff>
        </xdr:from>
        <xdr:to>
          <xdr:col>16</xdr:col>
          <xdr:colOff>85725</xdr:colOff>
          <xdr:row>46</xdr:row>
          <xdr:rowOff>323850</xdr:rowOff>
        </xdr:to>
        <xdr:sp macro="" textlink="">
          <xdr:nvSpPr>
            <xdr:cNvPr id="20644" name="Option Button 164" hidden="1">
              <a:extLst>
                <a:ext uri="{63B3BB69-23CF-44E3-9099-C40C66FF867C}">
                  <a14:compatExt spid="_x0000_s20644"/>
                </a:ext>
                <a:ext uri="{FF2B5EF4-FFF2-40B4-BE49-F238E27FC236}">
                  <a16:creationId xmlns:a16="http://schemas.microsoft.com/office/drawing/2014/main" id="{00000000-0008-0000-0100-0000A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46</xdr:row>
          <xdr:rowOff>76200</xdr:rowOff>
        </xdr:from>
        <xdr:to>
          <xdr:col>20</xdr:col>
          <xdr:colOff>161925</xdr:colOff>
          <xdr:row>46</xdr:row>
          <xdr:rowOff>323850</xdr:rowOff>
        </xdr:to>
        <xdr:sp macro="" textlink="">
          <xdr:nvSpPr>
            <xdr:cNvPr id="20645" name="Option Button 165" hidden="1">
              <a:extLst>
                <a:ext uri="{63B3BB69-23CF-44E3-9099-C40C66FF867C}">
                  <a14:compatExt spid="_x0000_s20645"/>
                </a:ext>
                <a:ext uri="{FF2B5EF4-FFF2-40B4-BE49-F238E27FC236}">
                  <a16:creationId xmlns:a16="http://schemas.microsoft.com/office/drawing/2014/main" id="{00000000-0008-0000-0100-0000A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途絶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46</xdr:row>
          <xdr:rowOff>0</xdr:rowOff>
        </xdr:from>
        <xdr:to>
          <xdr:col>35</xdr:col>
          <xdr:colOff>0</xdr:colOff>
          <xdr:row>47</xdr:row>
          <xdr:rowOff>0</xdr:rowOff>
        </xdr:to>
        <xdr:sp macro="" textlink="">
          <xdr:nvSpPr>
            <xdr:cNvPr id="20646" name="Group Box 166" hidden="1">
              <a:extLst>
                <a:ext uri="{63B3BB69-23CF-44E3-9099-C40C66FF867C}">
                  <a14:compatExt spid="_x0000_s20646"/>
                </a:ext>
                <a:ext uri="{FF2B5EF4-FFF2-40B4-BE49-F238E27FC236}">
                  <a16:creationId xmlns:a16="http://schemas.microsoft.com/office/drawing/2014/main" id="{00000000-0008-0000-0100-0000A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47</xdr:row>
          <xdr:rowOff>66675</xdr:rowOff>
        </xdr:from>
        <xdr:to>
          <xdr:col>10</xdr:col>
          <xdr:colOff>190500</xdr:colOff>
          <xdr:row>47</xdr:row>
          <xdr:rowOff>314325</xdr:rowOff>
        </xdr:to>
        <xdr:sp macro="" textlink="">
          <xdr:nvSpPr>
            <xdr:cNvPr id="20647" name="Option Button 167" hidden="1">
              <a:extLst>
                <a:ext uri="{63B3BB69-23CF-44E3-9099-C40C66FF867C}">
                  <a14:compatExt spid="_x0000_s20647"/>
                </a:ext>
                <a:ext uri="{FF2B5EF4-FFF2-40B4-BE49-F238E27FC236}">
                  <a16:creationId xmlns:a16="http://schemas.microsoft.com/office/drawing/2014/main" id="{00000000-0008-0000-0100-0000A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47</xdr:row>
          <xdr:rowOff>66675</xdr:rowOff>
        </xdr:from>
        <xdr:to>
          <xdr:col>16</xdr:col>
          <xdr:colOff>47625</xdr:colOff>
          <xdr:row>47</xdr:row>
          <xdr:rowOff>314325</xdr:rowOff>
        </xdr:to>
        <xdr:sp macro="" textlink="">
          <xdr:nvSpPr>
            <xdr:cNvPr id="20648" name="Option Button 168" hidden="1">
              <a:extLst>
                <a:ext uri="{63B3BB69-23CF-44E3-9099-C40C66FF867C}">
                  <a14:compatExt spid="_x0000_s20648"/>
                </a:ext>
                <a:ext uri="{FF2B5EF4-FFF2-40B4-BE49-F238E27FC236}">
                  <a16:creationId xmlns:a16="http://schemas.microsoft.com/office/drawing/2014/main" id="{00000000-0008-0000-0100-0000A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47</xdr:row>
          <xdr:rowOff>66675</xdr:rowOff>
        </xdr:from>
        <xdr:to>
          <xdr:col>23</xdr:col>
          <xdr:colOff>200025</xdr:colOff>
          <xdr:row>47</xdr:row>
          <xdr:rowOff>314325</xdr:rowOff>
        </xdr:to>
        <xdr:sp macro="" textlink="">
          <xdr:nvSpPr>
            <xdr:cNvPr id="20649" name="Option Button 169" hidden="1">
              <a:extLst>
                <a:ext uri="{63B3BB69-23CF-44E3-9099-C40C66FF867C}">
                  <a14:compatExt spid="_x0000_s20649"/>
                </a:ext>
                <a:ext uri="{FF2B5EF4-FFF2-40B4-BE49-F238E27FC236}">
                  <a16:creationId xmlns:a16="http://schemas.microsoft.com/office/drawing/2014/main" id="{00000000-0008-0000-0100-0000A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【そ】　断水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20650" name="Group Box 170" hidden="1">
              <a:extLst>
                <a:ext uri="{63B3BB69-23CF-44E3-9099-C40C66FF867C}">
                  <a14:compatExt spid="_x0000_s20650"/>
                </a:ext>
                <a:ext uri="{FF2B5EF4-FFF2-40B4-BE49-F238E27FC236}">
                  <a16:creationId xmlns:a16="http://schemas.microsoft.com/office/drawing/2014/main" id="{00000000-0008-0000-0100-0000A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48</xdr:row>
          <xdr:rowOff>57150</xdr:rowOff>
        </xdr:from>
        <xdr:to>
          <xdr:col>10</xdr:col>
          <xdr:colOff>76200</xdr:colOff>
          <xdr:row>48</xdr:row>
          <xdr:rowOff>304800</xdr:rowOff>
        </xdr:to>
        <xdr:sp macro="" textlink="">
          <xdr:nvSpPr>
            <xdr:cNvPr id="20651" name="Option Button 171" hidden="1">
              <a:extLst>
                <a:ext uri="{63B3BB69-23CF-44E3-9099-C40C66FF867C}">
                  <a14:compatExt spid="_x0000_s20651"/>
                </a:ext>
                <a:ext uri="{FF2B5EF4-FFF2-40B4-BE49-F238E27FC236}">
                  <a16:creationId xmlns:a16="http://schemas.microsoft.com/office/drawing/2014/main" id="{00000000-0008-0000-0100-0000A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47625</xdr:rowOff>
        </xdr:from>
        <xdr:to>
          <xdr:col>16</xdr:col>
          <xdr:colOff>38100</xdr:colOff>
          <xdr:row>48</xdr:row>
          <xdr:rowOff>295275</xdr:rowOff>
        </xdr:to>
        <xdr:sp macro="" textlink="">
          <xdr:nvSpPr>
            <xdr:cNvPr id="20652" name="Option Button 172" hidden="1">
              <a:extLst>
                <a:ext uri="{63B3BB69-23CF-44E3-9099-C40C66FF867C}">
                  <a14:compatExt spid="_x0000_s20652"/>
                </a:ext>
                <a:ext uri="{FF2B5EF4-FFF2-40B4-BE49-F238E27FC236}">
                  <a16:creationId xmlns:a16="http://schemas.microsoft.com/office/drawing/2014/main" id="{00000000-0008-0000-0100-0000A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48</xdr:row>
          <xdr:rowOff>57150</xdr:rowOff>
        </xdr:from>
        <xdr:to>
          <xdr:col>24</xdr:col>
          <xdr:colOff>47625</xdr:colOff>
          <xdr:row>48</xdr:row>
          <xdr:rowOff>304800</xdr:rowOff>
        </xdr:to>
        <xdr:sp macro="" textlink="">
          <xdr:nvSpPr>
            <xdr:cNvPr id="20653" name="Option Button 173" hidden="1">
              <a:extLst>
                <a:ext uri="{63B3BB69-23CF-44E3-9099-C40C66FF867C}">
                  <a14:compatExt spid="_x0000_s20653"/>
                </a:ext>
                <a:ext uri="{FF2B5EF4-FFF2-40B4-BE49-F238E27FC236}">
                  <a16:creationId xmlns:a16="http://schemas.microsoft.com/office/drawing/2014/main" id="{00000000-0008-0000-0100-0000A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【た】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85725</xdr:rowOff>
        </xdr:from>
        <xdr:to>
          <xdr:col>11</xdr:col>
          <xdr:colOff>180975</xdr:colOff>
          <xdr:row>49</xdr:row>
          <xdr:rowOff>333375</xdr:rowOff>
        </xdr:to>
        <xdr:sp macro="" textlink="">
          <xdr:nvSpPr>
            <xdr:cNvPr id="20655" name="Option Button 175" hidden="1">
              <a:extLst>
                <a:ext uri="{63B3BB69-23CF-44E3-9099-C40C66FF867C}">
                  <a14:compatExt spid="_x0000_s20655"/>
                </a:ext>
                <a:ext uri="{FF2B5EF4-FFF2-40B4-BE49-F238E27FC236}">
                  <a16:creationId xmlns:a16="http://schemas.microsoft.com/office/drawing/2014/main" id="{00000000-0008-0000-0100-0000A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49</xdr:row>
          <xdr:rowOff>76200</xdr:rowOff>
        </xdr:from>
        <xdr:to>
          <xdr:col>16</xdr:col>
          <xdr:colOff>28575</xdr:colOff>
          <xdr:row>49</xdr:row>
          <xdr:rowOff>323850</xdr:rowOff>
        </xdr:to>
        <xdr:sp macro="" textlink="">
          <xdr:nvSpPr>
            <xdr:cNvPr id="20656" name="Option Button 176" hidden="1">
              <a:extLst>
                <a:ext uri="{63B3BB69-23CF-44E3-9099-C40C66FF867C}">
                  <a14:compatExt spid="_x0000_s20656"/>
                </a:ext>
                <a:ext uri="{FF2B5EF4-FFF2-40B4-BE49-F238E27FC236}">
                  <a16:creationId xmlns:a16="http://schemas.microsoft.com/office/drawing/2014/main" id="{00000000-0008-0000-0100-0000B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76200</xdr:rowOff>
        </xdr:from>
        <xdr:to>
          <xdr:col>25</xdr:col>
          <xdr:colOff>38100</xdr:colOff>
          <xdr:row>49</xdr:row>
          <xdr:rowOff>323850</xdr:rowOff>
        </xdr:to>
        <xdr:sp macro="" textlink="">
          <xdr:nvSpPr>
            <xdr:cNvPr id="20657" name="Option Button 177" hidden="1">
              <a:extLst>
                <a:ext uri="{63B3BB69-23CF-44E3-9099-C40C66FF867C}">
                  <a14:compatExt spid="_x0000_s20657"/>
                </a:ext>
                <a:ext uri="{FF2B5EF4-FFF2-40B4-BE49-F238E27FC236}">
                  <a16:creationId xmlns:a16="http://schemas.microsoft.com/office/drawing/2014/main" id="{00000000-0008-0000-0100-0000B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当該エリアの立入禁止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66675</xdr:rowOff>
        </xdr:from>
        <xdr:to>
          <xdr:col>32</xdr:col>
          <xdr:colOff>57150</xdr:colOff>
          <xdr:row>49</xdr:row>
          <xdr:rowOff>333375</xdr:rowOff>
        </xdr:to>
        <xdr:sp macro="" textlink="">
          <xdr:nvSpPr>
            <xdr:cNvPr id="20658" name="Option Button 178" hidden="1">
              <a:extLst>
                <a:ext uri="{63B3BB69-23CF-44E3-9099-C40C66FF867C}">
                  <a14:compatExt spid="_x0000_s20658"/>
                </a:ext>
                <a:ext uri="{FF2B5EF4-FFF2-40B4-BE49-F238E27FC236}">
                  <a16:creationId xmlns:a16="http://schemas.microsoft.com/office/drawing/2014/main" id="{00000000-0008-0000-0100-0000B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0659" name="Group Box 179" hidden="1">
              <a:extLst>
                <a:ext uri="{63B3BB69-23CF-44E3-9099-C40C66FF867C}">
                  <a14:compatExt spid="_x0000_s20659"/>
                </a:ext>
                <a:ext uri="{FF2B5EF4-FFF2-40B4-BE49-F238E27FC236}">
                  <a16:creationId xmlns:a16="http://schemas.microsoft.com/office/drawing/2014/main" id="{00000000-0008-0000-0100-0000B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31</xdr:row>
          <xdr:rowOff>66675</xdr:rowOff>
        </xdr:from>
        <xdr:to>
          <xdr:col>10</xdr:col>
          <xdr:colOff>76200</xdr:colOff>
          <xdr:row>31</xdr:row>
          <xdr:rowOff>314325</xdr:rowOff>
        </xdr:to>
        <xdr:sp macro="" textlink="">
          <xdr:nvSpPr>
            <xdr:cNvPr id="20678" name="Option Button 198" hidden="1">
              <a:extLst>
                <a:ext uri="{63B3BB69-23CF-44E3-9099-C40C66FF867C}">
                  <a14:compatExt spid="_x0000_s20678"/>
                </a:ext>
                <a:ext uri="{FF2B5EF4-FFF2-40B4-BE49-F238E27FC236}">
                  <a16:creationId xmlns:a16="http://schemas.microsoft.com/office/drawing/2014/main" id="{00000000-0008-0000-0100-0000C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31</xdr:row>
          <xdr:rowOff>66675</xdr:rowOff>
        </xdr:from>
        <xdr:to>
          <xdr:col>16</xdr:col>
          <xdr:colOff>133350</xdr:colOff>
          <xdr:row>31</xdr:row>
          <xdr:rowOff>323850</xdr:rowOff>
        </xdr:to>
        <xdr:sp macro="" textlink="">
          <xdr:nvSpPr>
            <xdr:cNvPr id="20679" name="Option Button 199" hidden="1">
              <a:extLst>
                <a:ext uri="{63B3BB69-23CF-44E3-9099-C40C66FF867C}">
                  <a14:compatExt spid="_x0000_s20679"/>
                </a:ext>
                <a:ext uri="{FF2B5EF4-FFF2-40B4-BE49-F238E27FC236}">
                  <a16:creationId xmlns:a16="http://schemas.microsoft.com/office/drawing/2014/main" id="{00000000-0008-0000-0100-0000C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31</xdr:row>
          <xdr:rowOff>66675</xdr:rowOff>
        </xdr:from>
        <xdr:to>
          <xdr:col>22</xdr:col>
          <xdr:colOff>161925</xdr:colOff>
          <xdr:row>31</xdr:row>
          <xdr:rowOff>352425</xdr:rowOff>
        </xdr:to>
        <xdr:sp macro="" textlink="">
          <xdr:nvSpPr>
            <xdr:cNvPr id="20680" name="Option Button 200" hidden="1">
              <a:extLst>
                <a:ext uri="{63B3BB69-23CF-44E3-9099-C40C66FF867C}">
                  <a14:compatExt spid="_x0000_s20680"/>
                </a:ext>
                <a:ext uri="{FF2B5EF4-FFF2-40B4-BE49-F238E27FC236}">
                  <a16:creationId xmlns:a16="http://schemas.microsoft.com/office/drawing/2014/main" id="{00000000-0008-0000-0100-0000C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0682" name="Group Box 202" hidden="1">
              <a:extLst>
                <a:ext uri="{63B3BB69-23CF-44E3-9099-C40C66FF867C}">
                  <a14:compatExt spid="_x0000_s20682"/>
                </a:ext>
                <a:ext uri="{FF2B5EF4-FFF2-40B4-BE49-F238E27FC236}">
                  <a16:creationId xmlns:a16="http://schemas.microsoft.com/office/drawing/2014/main" id="{00000000-0008-0000-0100-0000C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85725</xdr:rowOff>
        </xdr:from>
        <xdr:to>
          <xdr:col>10</xdr:col>
          <xdr:colOff>104775</xdr:colOff>
          <xdr:row>53</xdr:row>
          <xdr:rowOff>333375</xdr:rowOff>
        </xdr:to>
        <xdr:sp macro="" textlink="">
          <xdr:nvSpPr>
            <xdr:cNvPr id="20687" name="Option Button 207" hidden="1">
              <a:extLst>
                <a:ext uri="{63B3BB69-23CF-44E3-9099-C40C66FF867C}">
                  <a14:compatExt spid="_x0000_s20687"/>
                </a:ext>
                <a:ext uri="{FF2B5EF4-FFF2-40B4-BE49-F238E27FC236}">
                  <a16:creationId xmlns:a16="http://schemas.microsoft.com/office/drawing/2014/main" id="{00000000-0008-0000-0100-0000C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53</xdr:row>
          <xdr:rowOff>76200</xdr:rowOff>
        </xdr:from>
        <xdr:to>
          <xdr:col>15</xdr:col>
          <xdr:colOff>200025</xdr:colOff>
          <xdr:row>53</xdr:row>
          <xdr:rowOff>323850</xdr:rowOff>
        </xdr:to>
        <xdr:sp macro="" textlink="">
          <xdr:nvSpPr>
            <xdr:cNvPr id="20688" name="Option Button 208" hidden="1">
              <a:extLst>
                <a:ext uri="{63B3BB69-23CF-44E3-9099-C40C66FF867C}">
                  <a14:compatExt spid="_x0000_s20688"/>
                </a:ext>
                <a:ext uri="{FF2B5EF4-FFF2-40B4-BE49-F238E27FC236}">
                  <a16:creationId xmlns:a16="http://schemas.microsoft.com/office/drawing/2014/main" id="{00000000-0008-0000-0100-0000D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53</xdr:row>
          <xdr:rowOff>76200</xdr:rowOff>
        </xdr:from>
        <xdr:to>
          <xdr:col>20</xdr:col>
          <xdr:colOff>209550</xdr:colOff>
          <xdr:row>53</xdr:row>
          <xdr:rowOff>323850</xdr:rowOff>
        </xdr:to>
        <xdr:sp macro="" textlink="">
          <xdr:nvSpPr>
            <xdr:cNvPr id="20689" name="Option Button 209" hidden="1">
              <a:extLst>
                <a:ext uri="{63B3BB69-23CF-44E3-9099-C40C66FF867C}">
                  <a14:compatExt spid="_x0000_s20689"/>
                </a:ext>
                <a:ext uri="{FF2B5EF4-FFF2-40B4-BE49-F238E27FC236}">
                  <a16:creationId xmlns:a16="http://schemas.microsoft.com/office/drawing/2014/main" id="{00000000-0008-0000-0100-0000D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【ち】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180975</xdr:rowOff>
        </xdr:from>
        <xdr:to>
          <xdr:col>21</xdr:col>
          <xdr:colOff>0</xdr:colOff>
          <xdr:row>53</xdr:row>
          <xdr:rowOff>371475</xdr:rowOff>
        </xdr:to>
        <xdr:sp macro="" textlink="">
          <xdr:nvSpPr>
            <xdr:cNvPr id="20690" name="Group Box 210" hidden="1">
              <a:extLst>
                <a:ext uri="{63B3BB69-23CF-44E3-9099-C40C66FF867C}">
                  <a14:compatExt spid="_x0000_s20690"/>
                </a:ext>
                <a:ext uri="{FF2B5EF4-FFF2-40B4-BE49-F238E27FC236}">
                  <a16:creationId xmlns:a16="http://schemas.microsoft.com/office/drawing/2014/main" id="{00000000-0008-0000-0100-0000D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24</xdr:row>
          <xdr:rowOff>38100</xdr:rowOff>
        </xdr:from>
        <xdr:to>
          <xdr:col>33</xdr:col>
          <xdr:colOff>95250</xdr:colOff>
          <xdr:row>24</xdr:row>
          <xdr:rowOff>285750</xdr:rowOff>
        </xdr:to>
        <xdr:sp macro="" textlink="">
          <xdr:nvSpPr>
            <xdr:cNvPr id="20691" name="Check Box 211" hidden="1">
              <a:extLst>
                <a:ext uri="{63B3BB69-23CF-44E3-9099-C40C66FF867C}">
                  <a14:compatExt spid="_x0000_s20691"/>
                </a:ext>
                <a:ext uri="{FF2B5EF4-FFF2-40B4-BE49-F238E27FC236}">
                  <a16:creationId xmlns:a16="http://schemas.microsoft.com/office/drawing/2014/main" id="{00000000-0008-0000-0100-0000D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【あ】　火災又は火災の恐れ（煙、ガス臭）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190500</xdr:rowOff>
        </xdr:from>
        <xdr:to>
          <xdr:col>28</xdr:col>
          <xdr:colOff>180975</xdr:colOff>
          <xdr:row>25</xdr:row>
          <xdr:rowOff>47625</xdr:rowOff>
        </xdr:to>
        <xdr:sp macro="" textlink="">
          <xdr:nvSpPr>
            <xdr:cNvPr id="20692" name="Check Box 212" hidden="1">
              <a:extLst>
                <a:ext uri="{63B3BB69-23CF-44E3-9099-C40C66FF867C}">
                  <a14:compatExt spid="_x0000_s20692"/>
                </a:ext>
                <a:ext uri="{FF2B5EF4-FFF2-40B4-BE49-F238E27FC236}">
                  <a16:creationId xmlns:a16="http://schemas.microsoft.com/office/drawing/2014/main" id="{00000000-0008-0000-0100-0000D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【い】　建物浸水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19050</xdr:rowOff>
        </xdr:from>
        <xdr:to>
          <xdr:col>32</xdr:col>
          <xdr:colOff>95250</xdr:colOff>
          <xdr:row>36</xdr:row>
          <xdr:rowOff>266700</xdr:rowOff>
        </xdr:to>
        <xdr:sp macro="" textlink="">
          <xdr:nvSpPr>
            <xdr:cNvPr id="20693" name="Check Box 213" hidden="1">
              <a:extLst>
                <a:ext uri="{63B3BB69-23CF-44E3-9099-C40C66FF867C}">
                  <a14:compatExt spid="_x0000_s20693"/>
                </a:ext>
                <a:ext uri="{FF2B5EF4-FFF2-40B4-BE49-F238E27FC236}">
                  <a16:creationId xmlns:a16="http://schemas.microsoft.com/office/drawing/2014/main" id="{00000000-0008-0000-0100-0000D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【か】　窓ガラスのひび割れ・落下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180975</xdr:rowOff>
        </xdr:from>
        <xdr:to>
          <xdr:col>31</xdr:col>
          <xdr:colOff>19050</xdr:colOff>
          <xdr:row>36</xdr:row>
          <xdr:rowOff>438150</xdr:rowOff>
        </xdr:to>
        <xdr:sp macro="" textlink="">
          <xdr:nvSpPr>
            <xdr:cNvPr id="20694" name="Check Box 214" hidden="1">
              <a:extLst>
                <a:ext uri="{63B3BB69-23CF-44E3-9099-C40C66FF867C}">
                  <a14:compatExt spid="_x0000_s20694"/>
                </a:ext>
                <a:ext uri="{FF2B5EF4-FFF2-40B4-BE49-F238E27FC236}">
                  <a16:creationId xmlns:a16="http://schemas.microsoft.com/office/drawing/2014/main" id="{00000000-0008-0000-0100-0000D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【き】　外装材のひび割れ・落下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381000</xdr:rowOff>
        </xdr:from>
        <xdr:to>
          <xdr:col>29</xdr:col>
          <xdr:colOff>161925</xdr:colOff>
          <xdr:row>36</xdr:row>
          <xdr:rowOff>581025</xdr:rowOff>
        </xdr:to>
        <xdr:sp macro="" textlink="">
          <xdr:nvSpPr>
            <xdr:cNvPr id="20695" name="Check Box 215" hidden="1">
              <a:extLst>
                <a:ext uri="{63B3BB69-23CF-44E3-9099-C40C66FF867C}">
                  <a14:compatExt spid="_x0000_s20695"/>
                </a:ext>
                <a:ext uri="{FF2B5EF4-FFF2-40B4-BE49-F238E27FC236}">
                  <a16:creationId xmlns:a16="http://schemas.microsoft.com/office/drawing/2014/main" id="{00000000-0008-0000-0100-0000D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【く】　看板・機器類の損傷・落下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45</xdr:row>
          <xdr:rowOff>57150</xdr:rowOff>
        </xdr:from>
        <xdr:to>
          <xdr:col>31</xdr:col>
          <xdr:colOff>0</xdr:colOff>
          <xdr:row>45</xdr:row>
          <xdr:rowOff>304800</xdr:rowOff>
        </xdr:to>
        <xdr:sp macro="" textlink="">
          <xdr:nvSpPr>
            <xdr:cNvPr id="20696" name="Check Box 216" hidden="1">
              <a:extLst>
                <a:ext uri="{63B3BB69-23CF-44E3-9099-C40C66FF867C}">
                  <a14:compatExt spid="_x0000_s20696"/>
                </a:ext>
                <a:ext uri="{FF2B5EF4-FFF2-40B4-BE49-F238E27FC236}">
                  <a16:creationId xmlns:a16="http://schemas.microsoft.com/office/drawing/2014/main" id="{00000000-0008-0000-0100-0000D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【こ】　天井落下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238125</xdr:rowOff>
        </xdr:from>
        <xdr:to>
          <xdr:col>27</xdr:col>
          <xdr:colOff>76200</xdr:colOff>
          <xdr:row>45</xdr:row>
          <xdr:rowOff>485775</xdr:rowOff>
        </xdr:to>
        <xdr:sp macro="" textlink="">
          <xdr:nvSpPr>
            <xdr:cNvPr id="20697" name="Check Box 217" hidden="1">
              <a:extLst>
                <a:ext uri="{63B3BB69-23CF-44E3-9099-C40C66FF867C}">
                  <a14:compatExt spid="_x0000_s20697"/>
                </a:ext>
                <a:ext uri="{FF2B5EF4-FFF2-40B4-BE49-F238E27FC236}">
                  <a16:creationId xmlns:a16="http://schemas.microsoft.com/office/drawing/2014/main" id="{00000000-0008-0000-0100-0000D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【さ】　漏水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45</xdr:row>
          <xdr:rowOff>428625</xdr:rowOff>
        </xdr:from>
        <xdr:to>
          <xdr:col>27</xdr:col>
          <xdr:colOff>0</xdr:colOff>
          <xdr:row>45</xdr:row>
          <xdr:rowOff>657225</xdr:rowOff>
        </xdr:to>
        <xdr:sp macro="" textlink="">
          <xdr:nvSpPr>
            <xdr:cNvPr id="20698" name="Check Box 218" hidden="1">
              <a:extLst>
                <a:ext uri="{63B3BB69-23CF-44E3-9099-C40C66FF867C}">
                  <a14:compatExt spid="_x0000_s20698"/>
                </a:ext>
                <a:ext uri="{FF2B5EF4-FFF2-40B4-BE49-F238E27FC236}">
                  <a16:creationId xmlns:a16="http://schemas.microsoft.com/office/drawing/2014/main" id="{00000000-0008-0000-0100-0000D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【し】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46</xdr:row>
          <xdr:rowOff>85725</xdr:rowOff>
        </xdr:from>
        <xdr:to>
          <xdr:col>28</xdr:col>
          <xdr:colOff>161925</xdr:colOff>
          <xdr:row>46</xdr:row>
          <xdr:rowOff>333375</xdr:rowOff>
        </xdr:to>
        <xdr:sp macro="" textlink="">
          <xdr:nvSpPr>
            <xdr:cNvPr id="20699" name="Check Box 219" hidden="1">
              <a:extLst>
                <a:ext uri="{63B3BB69-23CF-44E3-9099-C40C66FF867C}">
                  <a14:compatExt spid="_x0000_s20699"/>
                </a:ext>
                <a:ext uri="{FF2B5EF4-FFF2-40B4-BE49-F238E27FC236}">
                  <a16:creationId xmlns:a16="http://schemas.microsoft.com/office/drawing/2014/main" id="{00000000-0008-0000-0100-0000D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【す】　非常用発電設備 稼働中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46</xdr:row>
          <xdr:rowOff>57150</xdr:rowOff>
        </xdr:from>
        <xdr:to>
          <xdr:col>34</xdr:col>
          <xdr:colOff>85725</xdr:colOff>
          <xdr:row>46</xdr:row>
          <xdr:rowOff>333375</xdr:rowOff>
        </xdr:to>
        <xdr:sp macro="" textlink="">
          <xdr:nvSpPr>
            <xdr:cNvPr id="20700" name="Check Box 220" hidden="1">
              <a:extLst>
                <a:ext uri="{63B3BB69-23CF-44E3-9099-C40C66FF867C}">
                  <a14:compatExt spid="_x0000_s20700"/>
                </a:ext>
                <a:ext uri="{FF2B5EF4-FFF2-40B4-BE49-F238E27FC236}">
                  <a16:creationId xmlns:a16="http://schemas.microsoft.com/office/drawing/2014/main" id="{00000000-0008-0000-0100-0000D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【せ】　停電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60</xdr:row>
          <xdr:rowOff>85725</xdr:rowOff>
        </xdr:from>
        <xdr:to>
          <xdr:col>10</xdr:col>
          <xdr:colOff>161925</xdr:colOff>
          <xdr:row>60</xdr:row>
          <xdr:rowOff>314325</xdr:rowOff>
        </xdr:to>
        <xdr:sp macro="" textlink="">
          <xdr:nvSpPr>
            <xdr:cNvPr id="20712" name="Option Button 232" hidden="1">
              <a:extLst>
                <a:ext uri="{63B3BB69-23CF-44E3-9099-C40C66FF867C}">
                  <a14:compatExt spid="_x0000_s20712"/>
                </a:ext>
                <a:ext uri="{FF2B5EF4-FFF2-40B4-BE49-F238E27FC236}">
                  <a16:creationId xmlns:a16="http://schemas.microsoft.com/office/drawing/2014/main" id="{00000000-0008-0000-0100-0000E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60</xdr:row>
          <xdr:rowOff>104775</xdr:rowOff>
        </xdr:from>
        <xdr:to>
          <xdr:col>15</xdr:col>
          <xdr:colOff>95250</xdr:colOff>
          <xdr:row>60</xdr:row>
          <xdr:rowOff>323850</xdr:rowOff>
        </xdr:to>
        <xdr:sp macro="" textlink="">
          <xdr:nvSpPr>
            <xdr:cNvPr id="20713" name="Option Button 233" hidden="1">
              <a:extLst>
                <a:ext uri="{63B3BB69-23CF-44E3-9099-C40C66FF867C}">
                  <a14:compatExt spid="_x0000_s20713"/>
                </a:ext>
                <a:ext uri="{FF2B5EF4-FFF2-40B4-BE49-F238E27FC236}">
                  <a16:creationId xmlns:a16="http://schemas.microsoft.com/office/drawing/2014/main" id="{00000000-0008-0000-0100-0000E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【a】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60</xdr:row>
          <xdr:rowOff>66675</xdr:rowOff>
        </xdr:from>
        <xdr:to>
          <xdr:col>20</xdr:col>
          <xdr:colOff>200025</xdr:colOff>
          <xdr:row>60</xdr:row>
          <xdr:rowOff>361950</xdr:rowOff>
        </xdr:to>
        <xdr:sp macro="" textlink="">
          <xdr:nvSpPr>
            <xdr:cNvPr id="20714" name="Option Button 234" hidden="1">
              <a:extLst>
                <a:ext uri="{63B3BB69-23CF-44E3-9099-C40C66FF867C}">
                  <a14:compatExt spid="_x0000_s20714"/>
                </a:ext>
                <a:ext uri="{FF2B5EF4-FFF2-40B4-BE49-F238E27FC236}">
                  <a16:creationId xmlns:a16="http://schemas.microsoft.com/office/drawing/2014/main" id="{00000000-0008-0000-0100-0000E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【x】被害有り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21</xdr:col>
          <xdr:colOff>0</xdr:colOff>
          <xdr:row>61</xdr:row>
          <xdr:rowOff>0</xdr:rowOff>
        </xdr:to>
        <xdr:sp macro="" textlink="">
          <xdr:nvSpPr>
            <xdr:cNvPr id="20715" name="Group Box 235" hidden="1">
              <a:extLst>
                <a:ext uri="{63B3BB69-23CF-44E3-9099-C40C66FF867C}">
                  <a14:compatExt spid="_x0000_s20715"/>
                </a:ext>
                <a:ext uri="{FF2B5EF4-FFF2-40B4-BE49-F238E27FC236}">
                  <a16:creationId xmlns:a16="http://schemas.microsoft.com/office/drawing/2014/main" id="{00000000-0008-0000-0100-0000E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61</xdr:row>
          <xdr:rowOff>95250</xdr:rowOff>
        </xdr:from>
        <xdr:to>
          <xdr:col>10</xdr:col>
          <xdr:colOff>76200</xdr:colOff>
          <xdr:row>61</xdr:row>
          <xdr:rowOff>333375</xdr:rowOff>
        </xdr:to>
        <xdr:sp macro="" textlink="">
          <xdr:nvSpPr>
            <xdr:cNvPr id="20716" name="Option Button 236" hidden="1">
              <a:extLst>
                <a:ext uri="{63B3BB69-23CF-44E3-9099-C40C66FF867C}">
                  <a14:compatExt spid="_x0000_s20716"/>
                </a:ext>
                <a:ext uri="{FF2B5EF4-FFF2-40B4-BE49-F238E27FC236}">
                  <a16:creationId xmlns:a16="http://schemas.microsoft.com/office/drawing/2014/main" id="{00000000-0008-0000-0100-0000E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61</xdr:row>
          <xdr:rowOff>76200</xdr:rowOff>
        </xdr:from>
        <xdr:to>
          <xdr:col>15</xdr:col>
          <xdr:colOff>19050</xdr:colOff>
          <xdr:row>61</xdr:row>
          <xdr:rowOff>333375</xdr:rowOff>
        </xdr:to>
        <xdr:sp macro="" textlink="">
          <xdr:nvSpPr>
            <xdr:cNvPr id="20717" name="Option Button 237" hidden="1">
              <a:extLst>
                <a:ext uri="{63B3BB69-23CF-44E3-9099-C40C66FF867C}">
                  <a14:compatExt spid="_x0000_s20717"/>
                </a:ext>
                <a:ext uri="{FF2B5EF4-FFF2-40B4-BE49-F238E27FC236}">
                  <a16:creationId xmlns:a16="http://schemas.microsoft.com/office/drawing/2014/main" id="{00000000-0008-0000-0100-0000E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【b】　使用可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61</xdr:row>
          <xdr:rowOff>76200</xdr:rowOff>
        </xdr:from>
        <xdr:to>
          <xdr:col>20</xdr:col>
          <xdr:colOff>104775</xdr:colOff>
          <xdr:row>61</xdr:row>
          <xdr:rowOff>323850</xdr:rowOff>
        </xdr:to>
        <xdr:sp macro="" textlink="">
          <xdr:nvSpPr>
            <xdr:cNvPr id="20718" name="Option Button 238" hidden="1">
              <a:extLst>
                <a:ext uri="{63B3BB69-23CF-44E3-9099-C40C66FF867C}">
                  <a14:compatExt spid="_x0000_s20718"/>
                </a:ext>
                <a:ext uri="{FF2B5EF4-FFF2-40B4-BE49-F238E27FC236}">
                  <a16:creationId xmlns:a16="http://schemas.microsoft.com/office/drawing/2014/main" id="{00000000-0008-0000-0100-0000E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【y】使用不能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21</xdr:col>
          <xdr:colOff>0</xdr:colOff>
          <xdr:row>61</xdr:row>
          <xdr:rowOff>400050</xdr:rowOff>
        </xdr:to>
        <xdr:sp macro="" textlink="">
          <xdr:nvSpPr>
            <xdr:cNvPr id="20719" name="Group Box 239" hidden="1">
              <a:extLst>
                <a:ext uri="{63B3BB69-23CF-44E3-9099-C40C66FF867C}">
                  <a14:compatExt spid="_x0000_s20719"/>
                </a:ext>
                <a:ext uri="{FF2B5EF4-FFF2-40B4-BE49-F238E27FC236}">
                  <a16:creationId xmlns:a16="http://schemas.microsoft.com/office/drawing/2014/main" id="{00000000-0008-0000-0100-0000E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62</xdr:row>
          <xdr:rowOff>76200</xdr:rowOff>
        </xdr:from>
        <xdr:to>
          <xdr:col>10</xdr:col>
          <xdr:colOff>104775</xdr:colOff>
          <xdr:row>62</xdr:row>
          <xdr:rowOff>323850</xdr:rowOff>
        </xdr:to>
        <xdr:sp macro="" textlink="">
          <xdr:nvSpPr>
            <xdr:cNvPr id="20724" name="Option Button 244" hidden="1">
              <a:extLst>
                <a:ext uri="{63B3BB69-23CF-44E3-9099-C40C66FF867C}">
                  <a14:compatExt spid="_x0000_s20724"/>
                </a:ext>
                <a:ext uri="{FF2B5EF4-FFF2-40B4-BE49-F238E27FC236}">
                  <a16:creationId xmlns:a16="http://schemas.microsoft.com/office/drawing/2014/main" id="{00000000-0008-0000-0100-0000F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62</xdr:row>
          <xdr:rowOff>66675</xdr:rowOff>
        </xdr:from>
        <xdr:to>
          <xdr:col>14</xdr:col>
          <xdr:colOff>190500</xdr:colOff>
          <xdr:row>62</xdr:row>
          <xdr:rowOff>314325</xdr:rowOff>
        </xdr:to>
        <xdr:sp macro="" textlink="">
          <xdr:nvSpPr>
            <xdr:cNvPr id="20725" name="Option Button 245" hidden="1">
              <a:extLst>
                <a:ext uri="{63B3BB69-23CF-44E3-9099-C40C66FF867C}">
                  <a14:compatExt spid="_x0000_s20725"/>
                </a:ext>
                <a:ext uri="{FF2B5EF4-FFF2-40B4-BE49-F238E27FC236}">
                  <a16:creationId xmlns:a16="http://schemas.microsoft.com/office/drawing/2014/main" id="{00000000-0008-0000-0100-0000F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【c】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62</xdr:row>
          <xdr:rowOff>66675</xdr:rowOff>
        </xdr:from>
        <xdr:to>
          <xdr:col>19</xdr:col>
          <xdr:colOff>19050</xdr:colOff>
          <xdr:row>62</xdr:row>
          <xdr:rowOff>314325</xdr:rowOff>
        </xdr:to>
        <xdr:sp macro="" textlink="">
          <xdr:nvSpPr>
            <xdr:cNvPr id="20726" name="Option Button 246" hidden="1">
              <a:extLst>
                <a:ext uri="{63B3BB69-23CF-44E3-9099-C40C66FF867C}">
                  <a14:compatExt spid="_x0000_s20726"/>
                </a:ext>
                <a:ext uri="{FF2B5EF4-FFF2-40B4-BE49-F238E27FC236}">
                  <a16:creationId xmlns:a16="http://schemas.microsoft.com/office/drawing/2014/main" id="{00000000-0008-0000-0100-0000F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【z】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21</xdr:col>
          <xdr:colOff>0</xdr:colOff>
          <xdr:row>63</xdr:row>
          <xdr:rowOff>0</xdr:rowOff>
        </xdr:to>
        <xdr:sp macro="" textlink="">
          <xdr:nvSpPr>
            <xdr:cNvPr id="20727" name="Group Box 247" hidden="1">
              <a:extLst>
                <a:ext uri="{63B3BB69-23CF-44E3-9099-C40C66FF867C}">
                  <a14:compatExt spid="_x0000_s20727"/>
                </a:ext>
                <a:ext uri="{FF2B5EF4-FFF2-40B4-BE49-F238E27FC236}">
                  <a16:creationId xmlns:a16="http://schemas.microsoft.com/office/drawing/2014/main" id="{00000000-0008-0000-0100-0000F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19</xdr:row>
          <xdr:rowOff>28575</xdr:rowOff>
        </xdr:from>
        <xdr:to>
          <xdr:col>44</xdr:col>
          <xdr:colOff>209550</xdr:colOff>
          <xdr:row>19</xdr:row>
          <xdr:rowOff>276225</xdr:rowOff>
        </xdr:to>
        <xdr:sp macro="" textlink="">
          <xdr:nvSpPr>
            <xdr:cNvPr id="20731" name="Option Button 251" hidden="1">
              <a:extLst>
                <a:ext uri="{63B3BB69-23CF-44E3-9099-C40C66FF867C}">
                  <a14:compatExt spid="_x0000_s20731"/>
                </a:ext>
                <a:ext uri="{FF2B5EF4-FFF2-40B4-BE49-F238E27FC236}">
                  <a16:creationId xmlns:a16="http://schemas.microsoft.com/office/drawing/2014/main" id="{00000000-0008-0000-0100-0000F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19</xdr:row>
          <xdr:rowOff>19050</xdr:rowOff>
        </xdr:from>
        <xdr:to>
          <xdr:col>48</xdr:col>
          <xdr:colOff>171450</xdr:colOff>
          <xdr:row>19</xdr:row>
          <xdr:rowOff>266700</xdr:rowOff>
        </xdr:to>
        <xdr:sp macro="" textlink="">
          <xdr:nvSpPr>
            <xdr:cNvPr id="20732" name="Option Button 252" hidden="1">
              <a:extLst>
                <a:ext uri="{63B3BB69-23CF-44E3-9099-C40C66FF867C}">
                  <a14:compatExt spid="_x0000_s20732"/>
                </a:ext>
                <a:ext uri="{FF2B5EF4-FFF2-40B4-BE49-F238E27FC236}">
                  <a16:creationId xmlns:a16="http://schemas.microsoft.com/office/drawing/2014/main" id="{00000000-0008-0000-0100-0000F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入居官署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18</xdr:row>
          <xdr:rowOff>295275</xdr:rowOff>
        </xdr:from>
        <xdr:to>
          <xdr:col>48</xdr:col>
          <xdr:colOff>219075</xdr:colOff>
          <xdr:row>19</xdr:row>
          <xdr:rowOff>295275</xdr:rowOff>
        </xdr:to>
        <xdr:sp macro="" textlink="">
          <xdr:nvSpPr>
            <xdr:cNvPr id="20733" name="Group Box 253" hidden="1">
              <a:extLst>
                <a:ext uri="{63B3BB69-23CF-44E3-9099-C40C66FF867C}">
                  <a14:compatExt spid="_x0000_s20733"/>
                </a:ext>
                <a:ext uri="{FF2B5EF4-FFF2-40B4-BE49-F238E27FC236}">
                  <a16:creationId xmlns:a16="http://schemas.microsoft.com/office/drawing/2014/main" id="{00000000-0008-0000-0100-0000F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4</xdr:row>
      <xdr:rowOff>150202</xdr:rowOff>
    </xdr:from>
    <xdr:to>
      <xdr:col>33</xdr:col>
      <xdr:colOff>130176</xdr:colOff>
      <xdr:row>6</xdr:row>
      <xdr:rowOff>18318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6200000">
          <a:off x="7182705" y="1051047"/>
          <a:ext cx="287216" cy="66676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130342</xdr:colOff>
      <xdr:row>27</xdr:row>
      <xdr:rowOff>19049</xdr:rowOff>
    </xdr:from>
    <xdr:to>
      <xdr:col>12</xdr:col>
      <xdr:colOff>165434</xdr:colOff>
      <xdr:row>28</xdr:row>
      <xdr:rowOff>15039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540167" y="6162674"/>
          <a:ext cx="254167" cy="19601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171162</xdr:colOff>
      <xdr:row>32</xdr:row>
      <xdr:rowOff>19050</xdr:rowOff>
    </xdr:from>
    <xdr:to>
      <xdr:col>12</xdr:col>
      <xdr:colOff>215899</xdr:colOff>
      <xdr:row>33</xdr:row>
      <xdr:rowOff>127000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580987" y="7515225"/>
          <a:ext cx="263812" cy="260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92921</xdr:colOff>
      <xdr:row>43</xdr:row>
      <xdr:rowOff>9524</xdr:rowOff>
    </xdr:from>
    <xdr:to>
      <xdr:col>16</xdr:col>
      <xdr:colOff>129374</xdr:colOff>
      <xdr:row>43</xdr:row>
      <xdr:rowOff>138113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379046" y="10706099"/>
          <a:ext cx="255528" cy="1285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6625" name="Group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6626" name="Group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6627" name="Group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6628" name="Group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50</xdr:col>
      <xdr:colOff>38100</xdr:colOff>
      <xdr:row>18</xdr:row>
      <xdr:rowOff>280988</xdr:rowOff>
    </xdr:from>
    <xdr:to>
      <xdr:col>54</xdr:col>
      <xdr:colOff>114300</xdr:colOff>
      <xdr:row>70</xdr:row>
      <xdr:rowOff>12700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0829925" y="3681413"/>
          <a:ext cx="2190750" cy="13904912"/>
        </a:xfrm>
        <a:prstGeom prst="rect">
          <a:avLst/>
        </a:prstGeom>
        <a:solidFill>
          <a:schemeClr val="bg1">
            <a:lumMod val="85000"/>
            <a:alpha val="22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6629" name="Group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3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35</xdr:col>
          <xdr:colOff>0</xdr:colOff>
          <xdr:row>49</xdr:row>
          <xdr:rowOff>0</xdr:rowOff>
        </xdr:to>
        <xdr:sp macro="" textlink="">
          <xdr:nvSpPr>
            <xdr:cNvPr id="26630" name="Group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3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15</xdr:col>
      <xdr:colOff>86116</xdr:colOff>
      <xdr:row>38</xdr:row>
      <xdr:rowOff>9524</xdr:rowOff>
    </xdr:from>
    <xdr:to>
      <xdr:col>16</xdr:col>
      <xdr:colOff>138111</xdr:colOff>
      <xdr:row>39</xdr:row>
      <xdr:rowOff>126999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372241" y="9410699"/>
          <a:ext cx="271070" cy="250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20</xdr:row>
          <xdr:rowOff>47625</xdr:rowOff>
        </xdr:from>
        <xdr:to>
          <xdr:col>45</xdr:col>
          <xdr:colOff>104775</xdr:colOff>
          <xdr:row>21</xdr:row>
          <xdr:rowOff>0</xdr:rowOff>
        </xdr:to>
        <xdr:sp macro="" textlink="">
          <xdr:nvSpPr>
            <xdr:cNvPr id="26631" name="Option Butto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3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20</xdr:row>
          <xdr:rowOff>47625</xdr:rowOff>
        </xdr:from>
        <xdr:to>
          <xdr:col>48</xdr:col>
          <xdr:colOff>0</xdr:colOff>
          <xdr:row>21</xdr:row>
          <xdr:rowOff>0</xdr:rowOff>
        </xdr:to>
        <xdr:sp macro="" textlink="">
          <xdr:nvSpPr>
            <xdr:cNvPr id="26632" name="Option Button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3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20</xdr:row>
          <xdr:rowOff>0</xdr:rowOff>
        </xdr:from>
        <xdr:to>
          <xdr:col>49</xdr:col>
          <xdr:colOff>0</xdr:colOff>
          <xdr:row>21</xdr:row>
          <xdr:rowOff>0</xdr:rowOff>
        </xdr:to>
        <xdr:sp macro="" textlink="">
          <xdr:nvSpPr>
            <xdr:cNvPr id="26633" name="Group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3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133350</xdr:rowOff>
        </xdr:from>
        <xdr:to>
          <xdr:col>10</xdr:col>
          <xdr:colOff>85725</xdr:colOff>
          <xdr:row>24</xdr:row>
          <xdr:rowOff>381000</xdr:rowOff>
        </xdr:to>
        <xdr:sp macro="" textlink="">
          <xdr:nvSpPr>
            <xdr:cNvPr id="26634" name="Option 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3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24</xdr:row>
          <xdr:rowOff>133350</xdr:rowOff>
        </xdr:from>
        <xdr:to>
          <xdr:col>15</xdr:col>
          <xdr:colOff>114300</xdr:colOff>
          <xdr:row>24</xdr:row>
          <xdr:rowOff>381000</xdr:rowOff>
        </xdr:to>
        <xdr:sp macro="" textlink="">
          <xdr:nvSpPr>
            <xdr:cNvPr id="26635" name="Option Button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3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142875</xdr:rowOff>
        </xdr:from>
        <xdr:to>
          <xdr:col>19</xdr:col>
          <xdr:colOff>9525</xdr:colOff>
          <xdr:row>24</xdr:row>
          <xdr:rowOff>390525</xdr:rowOff>
        </xdr:to>
        <xdr:sp macro="" textlink="">
          <xdr:nvSpPr>
            <xdr:cNvPr id="26636" name="Option Button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3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26637" name="Group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3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25</xdr:row>
          <xdr:rowOff>66675</xdr:rowOff>
        </xdr:from>
        <xdr:to>
          <xdr:col>10</xdr:col>
          <xdr:colOff>76200</xdr:colOff>
          <xdr:row>25</xdr:row>
          <xdr:rowOff>314325</xdr:rowOff>
        </xdr:to>
        <xdr:sp macro="" textlink="">
          <xdr:nvSpPr>
            <xdr:cNvPr id="26638" name="Option Button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3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25</xdr:row>
          <xdr:rowOff>57150</xdr:rowOff>
        </xdr:from>
        <xdr:to>
          <xdr:col>16</xdr:col>
          <xdr:colOff>9525</xdr:colOff>
          <xdr:row>25</xdr:row>
          <xdr:rowOff>304800</xdr:rowOff>
        </xdr:to>
        <xdr:sp macro="" textlink="">
          <xdr:nvSpPr>
            <xdr:cNvPr id="26639" name="Option Button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3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25</xdr:row>
          <xdr:rowOff>66675</xdr:rowOff>
        </xdr:from>
        <xdr:to>
          <xdr:col>19</xdr:col>
          <xdr:colOff>104775</xdr:colOff>
          <xdr:row>25</xdr:row>
          <xdr:rowOff>314325</xdr:rowOff>
        </xdr:to>
        <xdr:sp macro="" textlink="">
          <xdr:nvSpPr>
            <xdr:cNvPr id="26640" name="Option Button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3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35</xdr:col>
          <xdr:colOff>0</xdr:colOff>
          <xdr:row>26</xdr:row>
          <xdr:rowOff>0</xdr:rowOff>
        </xdr:to>
        <xdr:sp macro="" textlink="">
          <xdr:nvSpPr>
            <xdr:cNvPr id="26641" name="Group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3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26</xdr:row>
          <xdr:rowOff>85725</xdr:rowOff>
        </xdr:from>
        <xdr:to>
          <xdr:col>10</xdr:col>
          <xdr:colOff>76200</xdr:colOff>
          <xdr:row>26</xdr:row>
          <xdr:rowOff>333375</xdr:rowOff>
        </xdr:to>
        <xdr:sp macro="" textlink="">
          <xdr:nvSpPr>
            <xdr:cNvPr id="26642" name="Option Button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3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26</xdr:row>
          <xdr:rowOff>66675</xdr:rowOff>
        </xdr:from>
        <xdr:to>
          <xdr:col>18</xdr:col>
          <xdr:colOff>28575</xdr:colOff>
          <xdr:row>26</xdr:row>
          <xdr:rowOff>314325</xdr:rowOff>
        </xdr:to>
        <xdr:sp macro="" textlink="">
          <xdr:nvSpPr>
            <xdr:cNvPr id="26643" name="Option Button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3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26</xdr:row>
          <xdr:rowOff>76200</xdr:rowOff>
        </xdr:from>
        <xdr:to>
          <xdr:col>32</xdr:col>
          <xdr:colOff>9525</xdr:colOff>
          <xdr:row>26</xdr:row>
          <xdr:rowOff>333375</xdr:rowOff>
        </xdr:to>
        <xdr:sp macro="" textlink="">
          <xdr:nvSpPr>
            <xdr:cNvPr id="26644" name="Option Button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3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6645" name="Group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3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76200</xdr:rowOff>
        </xdr:from>
        <xdr:to>
          <xdr:col>10</xdr:col>
          <xdr:colOff>85725</xdr:colOff>
          <xdr:row>30</xdr:row>
          <xdr:rowOff>333375</xdr:rowOff>
        </xdr:to>
        <xdr:sp macro="" textlink="">
          <xdr:nvSpPr>
            <xdr:cNvPr id="26646" name="Option Button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3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66675</xdr:rowOff>
        </xdr:from>
        <xdr:to>
          <xdr:col>16</xdr:col>
          <xdr:colOff>152400</xdr:colOff>
          <xdr:row>30</xdr:row>
          <xdr:rowOff>314325</xdr:rowOff>
        </xdr:to>
        <xdr:sp macro="" textlink="">
          <xdr:nvSpPr>
            <xdr:cNvPr id="26647" name="Option Button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3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30</xdr:row>
          <xdr:rowOff>66675</xdr:rowOff>
        </xdr:from>
        <xdr:to>
          <xdr:col>19</xdr:col>
          <xdr:colOff>123825</xdr:colOff>
          <xdr:row>30</xdr:row>
          <xdr:rowOff>314325</xdr:rowOff>
        </xdr:to>
        <xdr:sp macro="" textlink="">
          <xdr:nvSpPr>
            <xdr:cNvPr id="26648" name="Option Button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3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26649" name="Group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3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35</xdr:row>
          <xdr:rowOff>85725</xdr:rowOff>
        </xdr:from>
        <xdr:to>
          <xdr:col>10</xdr:col>
          <xdr:colOff>104775</xdr:colOff>
          <xdr:row>35</xdr:row>
          <xdr:rowOff>333375</xdr:rowOff>
        </xdr:to>
        <xdr:sp macro="" textlink="">
          <xdr:nvSpPr>
            <xdr:cNvPr id="26650" name="Option Button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3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35</xdr:row>
          <xdr:rowOff>66675</xdr:rowOff>
        </xdr:from>
        <xdr:to>
          <xdr:col>15</xdr:col>
          <xdr:colOff>123825</xdr:colOff>
          <xdr:row>35</xdr:row>
          <xdr:rowOff>333375</xdr:rowOff>
        </xdr:to>
        <xdr:sp macro="" textlink="">
          <xdr:nvSpPr>
            <xdr:cNvPr id="26651" name="Option Button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3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35</xdr:row>
          <xdr:rowOff>38100</xdr:rowOff>
        </xdr:from>
        <xdr:to>
          <xdr:col>19</xdr:col>
          <xdr:colOff>9525</xdr:colOff>
          <xdr:row>35</xdr:row>
          <xdr:rowOff>352425</xdr:rowOff>
        </xdr:to>
        <xdr:sp macro="" textlink="">
          <xdr:nvSpPr>
            <xdr:cNvPr id="26652" name="Option Button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3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180975</xdr:rowOff>
        </xdr:from>
        <xdr:to>
          <xdr:col>35</xdr:col>
          <xdr:colOff>0</xdr:colOff>
          <xdr:row>36</xdr:row>
          <xdr:rowOff>0</xdr:rowOff>
        </xdr:to>
        <xdr:sp macro="" textlink="">
          <xdr:nvSpPr>
            <xdr:cNvPr id="26653" name="Group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3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36</xdr:row>
          <xdr:rowOff>171450</xdr:rowOff>
        </xdr:from>
        <xdr:to>
          <xdr:col>10</xdr:col>
          <xdr:colOff>142875</xdr:colOff>
          <xdr:row>36</xdr:row>
          <xdr:rowOff>457200</xdr:rowOff>
        </xdr:to>
        <xdr:sp macro="" textlink="">
          <xdr:nvSpPr>
            <xdr:cNvPr id="26654" name="Option Button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3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190500</xdr:rowOff>
        </xdr:from>
        <xdr:to>
          <xdr:col>16</xdr:col>
          <xdr:colOff>0</xdr:colOff>
          <xdr:row>36</xdr:row>
          <xdr:rowOff>447675</xdr:rowOff>
        </xdr:to>
        <xdr:sp macro="" textlink="">
          <xdr:nvSpPr>
            <xdr:cNvPr id="26655" name="Option Button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3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36</xdr:row>
          <xdr:rowOff>180975</xdr:rowOff>
        </xdr:from>
        <xdr:to>
          <xdr:col>19</xdr:col>
          <xdr:colOff>76200</xdr:colOff>
          <xdr:row>36</xdr:row>
          <xdr:rowOff>428625</xdr:rowOff>
        </xdr:to>
        <xdr:sp macro="" textlink="">
          <xdr:nvSpPr>
            <xdr:cNvPr id="26656" name="Option Button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3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35</xdr:col>
          <xdr:colOff>0</xdr:colOff>
          <xdr:row>37</xdr:row>
          <xdr:rowOff>0</xdr:rowOff>
        </xdr:to>
        <xdr:sp macro="" textlink="">
          <xdr:nvSpPr>
            <xdr:cNvPr id="26657" name="Group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3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76200</xdr:rowOff>
        </xdr:from>
        <xdr:to>
          <xdr:col>10</xdr:col>
          <xdr:colOff>85725</xdr:colOff>
          <xdr:row>37</xdr:row>
          <xdr:rowOff>333375</xdr:rowOff>
        </xdr:to>
        <xdr:sp macro="" textlink="">
          <xdr:nvSpPr>
            <xdr:cNvPr id="26658" name="Option Button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3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37</xdr:row>
          <xdr:rowOff>85725</xdr:rowOff>
        </xdr:from>
        <xdr:to>
          <xdr:col>15</xdr:col>
          <xdr:colOff>190500</xdr:colOff>
          <xdr:row>37</xdr:row>
          <xdr:rowOff>333375</xdr:rowOff>
        </xdr:to>
        <xdr:sp macro="" textlink="">
          <xdr:nvSpPr>
            <xdr:cNvPr id="26659" name="Option Button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3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85725</xdr:rowOff>
        </xdr:from>
        <xdr:to>
          <xdr:col>24</xdr:col>
          <xdr:colOff>76200</xdr:colOff>
          <xdr:row>37</xdr:row>
          <xdr:rowOff>333375</xdr:rowOff>
        </xdr:to>
        <xdr:sp macro="" textlink="">
          <xdr:nvSpPr>
            <xdr:cNvPr id="26660" name="Option Button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3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37</xdr:row>
          <xdr:rowOff>76200</xdr:rowOff>
        </xdr:from>
        <xdr:to>
          <xdr:col>31</xdr:col>
          <xdr:colOff>123825</xdr:colOff>
          <xdr:row>37</xdr:row>
          <xdr:rowOff>333375</xdr:rowOff>
        </xdr:to>
        <xdr:sp macro="" textlink="">
          <xdr:nvSpPr>
            <xdr:cNvPr id="26661" name="Option Button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3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6662" name="Group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3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76200</xdr:rowOff>
        </xdr:from>
        <xdr:to>
          <xdr:col>10</xdr:col>
          <xdr:colOff>85725</xdr:colOff>
          <xdr:row>41</xdr:row>
          <xdr:rowOff>333375</xdr:rowOff>
        </xdr:to>
        <xdr:sp macro="" textlink="">
          <xdr:nvSpPr>
            <xdr:cNvPr id="26663" name="Option Button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3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41</xdr:row>
          <xdr:rowOff>76200</xdr:rowOff>
        </xdr:from>
        <xdr:to>
          <xdr:col>16</xdr:col>
          <xdr:colOff>28575</xdr:colOff>
          <xdr:row>41</xdr:row>
          <xdr:rowOff>333375</xdr:rowOff>
        </xdr:to>
        <xdr:sp macro="" textlink="">
          <xdr:nvSpPr>
            <xdr:cNvPr id="26664" name="Option Button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3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76200</xdr:rowOff>
        </xdr:from>
        <xdr:to>
          <xdr:col>19</xdr:col>
          <xdr:colOff>85725</xdr:colOff>
          <xdr:row>41</xdr:row>
          <xdr:rowOff>333375</xdr:rowOff>
        </xdr:to>
        <xdr:sp macro="" textlink="">
          <xdr:nvSpPr>
            <xdr:cNvPr id="26665" name="Option Button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3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35</xdr:col>
          <xdr:colOff>0</xdr:colOff>
          <xdr:row>42</xdr:row>
          <xdr:rowOff>0</xdr:rowOff>
        </xdr:to>
        <xdr:sp macro="" textlink="">
          <xdr:nvSpPr>
            <xdr:cNvPr id="26666" name="Group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3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66675</xdr:rowOff>
        </xdr:from>
        <xdr:to>
          <xdr:col>10</xdr:col>
          <xdr:colOff>85725</xdr:colOff>
          <xdr:row>42</xdr:row>
          <xdr:rowOff>314325</xdr:rowOff>
        </xdr:to>
        <xdr:sp macro="" textlink="">
          <xdr:nvSpPr>
            <xdr:cNvPr id="26667" name="Option Button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3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42</xdr:row>
          <xdr:rowOff>76200</xdr:rowOff>
        </xdr:from>
        <xdr:to>
          <xdr:col>16</xdr:col>
          <xdr:colOff>28575</xdr:colOff>
          <xdr:row>42</xdr:row>
          <xdr:rowOff>333375</xdr:rowOff>
        </xdr:to>
        <xdr:sp macro="" textlink="">
          <xdr:nvSpPr>
            <xdr:cNvPr id="26668" name="Option Button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3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42</xdr:row>
          <xdr:rowOff>76200</xdr:rowOff>
        </xdr:from>
        <xdr:to>
          <xdr:col>24</xdr:col>
          <xdr:colOff>152400</xdr:colOff>
          <xdr:row>42</xdr:row>
          <xdr:rowOff>333375</xdr:rowOff>
        </xdr:to>
        <xdr:sp macro="" textlink="">
          <xdr:nvSpPr>
            <xdr:cNvPr id="26669" name="Option Button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3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42</xdr:row>
          <xdr:rowOff>76200</xdr:rowOff>
        </xdr:from>
        <xdr:to>
          <xdr:col>32</xdr:col>
          <xdr:colOff>28575</xdr:colOff>
          <xdr:row>42</xdr:row>
          <xdr:rowOff>333375</xdr:rowOff>
        </xdr:to>
        <xdr:sp macro="" textlink="">
          <xdr:nvSpPr>
            <xdr:cNvPr id="26670" name="Option Button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3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6671" name="Group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3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228600</xdr:rowOff>
        </xdr:from>
        <xdr:to>
          <xdr:col>10</xdr:col>
          <xdr:colOff>85725</xdr:colOff>
          <xdr:row>45</xdr:row>
          <xdr:rowOff>485775</xdr:rowOff>
        </xdr:to>
        <xdr:sp macro="" textlink="">
          <xdr:nvSpPr>
            <xdr:cNvPr id="26672" name="Option Button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3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219075</xdr:rowOff>
        </xdr:from>
        <xdr:to>
          <xdr:col>16</xdr:col>
          <xdr:colOff>142875</xdr:colOff>
          <xdr:row>45</xdr:row>
          <xdr:rowOff>485775</xdr:rowOff>
        </xdr:to>
        <xdr:sp macro="" textlink="">
          <xdr:nvSpPr>
            <xdr:cNvPr id="26673" name="Option Button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3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45</xdr:row>
          <xdr:rowOff>142875</xdr:rowOff>
        </xdr:from>
        <xdr:to>
          <xdr:col>18</xdr:col>
          <xdr:colOff>200025</xdr:colOff>
          <xdr:row>45</xdr:row>
          <xdr:rowOff>523875</xdr:rowOff>
        </xdr:to>
        <xdr:sp macro="" textlink="">
          <xdr:nvSpPr>
            <xdr:cNvPr id="26674" name="Option Button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3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45</xdr:row>
          <xdr:rowOff>0</xdr:rowOff>
        </xdr:from>
        <xdr:to>
          <xdr:col>35</xdr:col>
          <xdr:colOff>0</xdr:colOff>
          <xdr:row>46</xdr:row>
          <xdr:rowOff>0</xdr:rowOff>
        </xdr:to>
        <xdr:sp macro="" textlink="">
          <xdr:nvSpPr>
            <xdr:cNvPr id="26675" name="Group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3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46</xdr:row>
          <xdr:rowOff>76200</xdr:rowOff>
        </xdr:from>
        <xdr:to>
          <xdr:col>10</xdr:col>
          <xdr:colOff>104775</xdr:colOff>
          <xdr:row>46</xdr:row>
          <xdr:rowOff>333375</xdr:rowOff>
        </xdr:to>
        <xdr:sp macro="" textlink="">
          <xdr:nvSpPr>
            <xdr:cNvPr id="26676" name="Option Button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3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46</xdr:row>
          <xdr:rowOff>76200</xdr:rowOff>
        </xdr:from>
        <xdr:to>
          <xdr:col>16</xdr:col>
          <xdr:colOff>85725</xdr:colOff>
          <xdr:row>46</xdr:row>
          <xdr:rowOff>333375</xdr:rowOff>
        </xdr:to>
        <xdr:sp macro="" textlink="">
          <xdr:nvSpPr>
            <xdr:cNvPr id="26677" name="Option Button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3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46</xdr:row>
          <xdr:rowOff>76200</xdr:rowOff>
        </xdr:from>
        <xdr:to>
          <xdr:col>20</xdr:col>
          <xdr:colOff>161925</xdr:colOff>
          <xdr:row>46</xdr:row>
          <xdr:rowOff>333375</xdr:rowOff>
        </xdr:to>
        <xdr:sp macro="" textlink="">
          <xdr:nvSpPr>
            <xdr:cNvPr id="26678" name="Option Button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3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途絶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46</xdr:row>
          <xdr:rowOff>0</xdr:rowOff>
        </xdr:from>
        <xdr:to>
          <xdr:col>35</xdr:col>
          <xdr:colOff>0</xdr:colOff>
          <xdr:row>47</xdr:row>
          <xdr:rowOff>0</xdr:rowOff>
        </xdr:to>
        <xdr:sp macro="" textlink="">
          <xdr:nvSpPr>
            <xdr:cNvPr id="26679" name="Group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3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47</xdr:row>
          <xdr:rowOff>66675</xdr:rowOff>
        </xdr:from>
        <xdr:to>
          <xdr:col>10</xdr:col>
          <xdr:colOff>190500</xdr:colOff>
          <xdr:row>47</xdr:row>
          <xdr:rowOff>314325</xdr:rowOff>
        </xdr:to>
        <xdr:sp macro="" textlink="">
          <xdr:nvSpPr>
            <xdr:cNvPr id="26680" name="Option Button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3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47</xdr:row>
          <xdr:rowOff>66675</xdr:rowOff>
        </xdr:from>
        <xdr:to>
          <xdr:col>16</xdr:col>
          <xdr:colOff>47625</xdr:colOff>
          <xdr:row>47</xdr:row>
          <xdr:rowOff>314325</xdr:rowOff>
        </xdr:to>
        <xdr:sp macro="" textlink="">
          <xdr:nvSpPr>
            <xdr:cNvPr id="26681" name="Option Button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3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47</xdr:row>
          <xdr:rowOff>66675</xdr:rowOff>
        </xdr:from>
        <xdr:to>
          <xdr:col>23</xdr:col>
          <xdr:colOff>200025</xdr:colOff>
          <xdr:row>47</xdr:row>
          <xdr:rowOff>314325</xdr:rowOff>
        </xdr:to>
        <xdr:sp macro="" textlink="">
          <xdr:nvSpPr>
            <xdr:cNvPr id="26682" name="Option Button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3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【そ】　断水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26683" name="Group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3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48</xdr:row>
          <xdr:rowOff>57150</xdr:rowOff>
        </xdr:from>
        <xdr:to>
          <xdr:col>10</xdr:col>
          <xdr:colOff>76200</xdr:colOff>
          <xdr:row>48</xdr:row>
          <xdr:rowOff>304800</xdr:rowOff>
        </xdr:to>
        <xdr:sp macro="" textlink="">
          <xdr:nvSpPr>
            <xdr:cNvPr id="26684" name="Option Button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3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47625</xdr:rowOff>
        </xdr:from>
        <xdr:to>
          <xdr:col>16</xdr:col>
          <xdr:colOff>38100</xdr:colOff>
          <xdr:row>48</xdr:row>
          <xdr:rowOff>295275</xdr:rowOff>
        </xdr:to>
        <xdr:sp macro="" textlink="">
          <xdr:nvSpPr>
            <xdr:cNvPr id="26685" name="Option Button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3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48</xdr:row>
          <xdr:rowOff>57150</xdr:rowOff>
        </xdr:from>
        <xdr:to>
          <xdr:col>24</xdr:col>
          <xdr:colOff>47625</xdr:colOff>
          <xdr:row>48</xdr:row>
          <xdr:rowOff>304800</xdr:rowOff>
        </xdr:to>
        <xdr:sp macro="" textlink="">
          <xdr:nvSpPr>
            <xdr:cNvPr id="26686" name="Option Button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3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【た】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85725</xdr:rowOff>
        </xdr:from>
        <xdr:to>
          <xdr:col>11</xdr:col>
          <xdr:colOff>180975</xdr:colOff>
          <xdr:row>49</xdr:row>
          <xdr:rowOff>333375</xdr:rowOff>
        </xdr:to>
        <xdr:sp macro="" textlink="">
          <xdr:nvSpPr>
            <xdr:cNvPr id="26687" name="Option Button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3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49</xdr:row>
          <xdr:rowOff>76200</xdr:rowOff>
        </xdr:from>
        <xdr:to>
          <xdr:col>16</xdr:col>
          <xdr:colOff>28575</xdr:colOff>
          <xdr:row>49</xdr:row>
          <xdr:rowOff>333375</xdr:rowOff>
        </xdr:to>
        <xdr:sp macro="" textlink="">
          <xdr:nvSpPr>
            <xdr:cNvPr id="26688" name="Option Button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3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76200</xdr:rowOff>
        </xdr:from>
        <xdr:to>
          <xdr:col>25</xdr:col>
          <xdr:colOff>38100</xdr:colOff>
          <xdr:row>49</xdr:row>
          <xdr:rowOff>333375</xdr:rowOff>
        </xdr:to>
        <xdr:sp macro="" textlink="">
          <xdr:nvSpPr>
            <xdr:cNvPr id="26689" name="Option Button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3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当該エリアの立入禁止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66675</xdr:rowOff>
        </xdr:from>
        <xdr:to>
          <xdr:col>32</xdr:col>
          <xdr:colOff>66675</xdr:colOff>
          <xdr:row>49</xdr:row>
          <xdr:rowOff>333375</xdr:rowOff>
        </xdr:to>
        <xdr:sp macro="" textlink="">
          <xdr:nvSpPr>
            <xdr:cNvPr id="26690" name="Option Button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3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6691" name="Group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3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31</xdr:row>
          <xdr:rowOff>66675</xdr:rowOff>
        </xdr:from>
        <xdr:to>
          <xdr:col>10</xdr:col>
          <xdr:colOff>76200</xdr:colOff>
          <xdr:row>31</xdr:row>
          <xdr:rowOff>314325</xdr:rowOff>
        </xdr:to>
        <xdr:sp macro="" textlink="">
          <xdr:nvSpPr>
            <xdr:cNvPr id="26692" name="Option Button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3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31</xdr:row>
          <xdr:rowOff>66675</xdr:rowOff>
        </xdr:from>
        <xdr:to>
          <xdr:col>16</xdr:col>
          <xdr:colOff>142875</xdr:colOff>
          <xdr:row>31</xdr:row>
          <xdr:rowOff>333375</xdr:rowOff>
        </xdr:to>
        <xdr:sp macro="" textlink="">
          <xdr:nvSpPr>
            <xdr:cNvPr id="26693" name="Option Button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3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31</xdr:row>
          <xdr:rowOff>66675</xdr:rowOff>
        </xdr:from>
        <xdr:to>
          <xdr:col>22</xdr:col>
          <xdr:colOff>161925</xdr:colOff>
          <xdr:row>31</xdr:row>
          <xdr:rowOff>352425</xdr:rowOff>
        </xdr:to>
        <xdr:sp macro="" textlink="">
          <xdr:nvSpPr>
            <xdr:cNvPr id="26694" name="Option Button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3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6695" name="Group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3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85725</xdr:rowOff>
        </xdr:from>
        <xdr:to>
          <xdr:col>10</xdr:col>
          <xdr:colOff>104775</xdr:colOff>
          <xdr:row>53</xdr:row>
          <xdr:rowOff>333375</xdr:rowOff>
        </xdr:to>
        <xdr:sp macro="" textlink="">
          <xdr:nvSpPr>
            <xdr:cNvPr id="26696" name="Option Button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3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53</xdr:row>
          <xdr:rowOff>76200</xdr:rowOff>
        </xdr:from>
        <xdr:to>
          <xdr:col>15</xdr:col>
          <xdr:colOff>200025</xdr:colOff>
          <xdr:row>53</xdr:row>
          <xdr:rowOff>333375</xdr:rowOff>
        </xdr:to>
        <xdr:sp macro="" textlink="">
          <xdr:nvSpPr>
            <xdr:cNvPr id="26697" name="Option Button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3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53</xdr:row>
          <xdr:rowOff>76200</xdr:rowOff>
        </xdr:from>
        <xdr:to>
          <xdr:col>21</xdr:col>
          <xdr:colOff>0</xdr:colOff>
          <xdr:row>53</xdr:row>
          <xdr:rowOff>333375</xdr:rowOff>
        </xdr:to>
        <xdr:sp macro="" textlink="">
          <xdr:nvSpPr>
            <xdr:cNvPr id="26698" name="Option Button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3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【ち】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180975</xdr:rowOff>
        </xdr:from>
        <xdr:to>
          <xdr:col>21</xdr:col>
          <xdr:colOff>0</xdr:colOff>
          <xdr:row>54</xdr:row>
          <xdr:rowOff>0</xdr:rowOff>
        </xdr:to>
        <xdr:sp macro="" textlink="">
          <xdr:nvSpPr>
            <xdr:cNvPr id="26699" name="Group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3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24</xdr:row>
          <xdr:rowOff>38100</xdr:rowOff>
        </xdr:from>
        <xdr:to>
          <xdr:col>33</xdr:col>
          <xdr:colOff>104775</xdr:colOff>
          <xdr:row>24</xdr:row>
          <xdr:rowOff>295275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3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【あ】　火災又は火災の恐れ（煙、ガス臭）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190500</xdr:rowOff>
        </xdr:from>
        <xdr:to>
          <xdr:col>28</xdr:col>
          <xdr:colOff>180975</xdr:colOff>
          <xdr:row>25</xdr:row>
          <xdr:rowOff>47625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00000000-0008-0000-0300-00004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【い】　建物浸水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19050</xdr:rowOff>
        </xdr:from>
        <xdr:to>
          <xdr:col>32</xdr:col>
          <xdr:colOff>104775</xdr:colOff>
          <xdr:row>36</xdr:row>
          <xdr:rowOff>266700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00000000-0008-0000-0300-00004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【か】　窓ガラスのひび割れ・落下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180975</xdr:rowOff>
        </xdr:from>
        <xdr:to>
          <xdr:col>31</xdr:col>
          <xdr:colOff>28575</xdr:colOff>
          <xdr:row>36</xdr:row>
          <xdr:rowOff>447675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00000000-0008-0000-0300-00004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【き】　外装材のひび割れ・落下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381000</xdr:rowOff>
        </xdr:from>
        <xdr:to>
          <xdr:col>29</xdr:col>
          <xdr:colOff>161925</xdr:colOff>
          <xdr:row>36</xdr:row>
          <xdr:rowOff>581025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3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【く】　看板・機器類の損傷・落下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45</xdr:row>
          <xdr:rowOff>57150</xdr:rowOff>
        </xdr:from>
        <xdr:to>
          <xdr:col>31</xdr:col>
          <xdr:colOff>0</xdr:colOff>
          <xdr:row>45</xdr:row>
          <xdr:rowOff>304800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3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【こ】　天井落下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238125</xdr:rowOff>
        </xdr:from>
        <xdr:to>
          <xdr:col>27</xdr:col>
          <xdr:colOff>76200</xdr:colOff>
          <xdr:row>45</xdr:row>
          <xdr:rowOff>485775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3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【さ】　漏水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45</xdr:row>
          <xdr:rowOff>428625</xdr:rowOff>
        </xdr:from>
        <xdr:to>
          <xdr:col>27</xdr:col>
          <xdr:colOff>0</xdr:colOff>
          <xdr:row>45</xdr:row>
          <xdr:rowOff>657225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3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【し】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46</xdr:row>
          <xdr:rowOff>85725</xdr:rowOff>
        </xdr:from>
        <xdr:to>
          <xdr:col>28</xdr:col>
          <xdr:colOff>161925</xdr:colOff>
          <xdr:row>46</xdr:row>
          <xdr:rowOff>333375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3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【す】　非常用発電設備 稼働中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46</xdr:row>
          <xdr:rowOff>57150</xdr:rowOff>
        </xdr:from>
        <xdr:to>
          <xdr:col>34</xdr:col>
          <xdr:colOff>85725</xdr:colOff>
          <xdr:row>46</xdr:row>
          <xdr:rowOff>333375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3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【せ】　停電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60</xdr:row>
          <xdr:rowOff>85725</xdr:rowOff>
        </xdr:from>
        <xdr:to>
          <xdr:col>10</xdr:col>
          <xdr:colOff>161925</xdr:colOff>
          <xdr:row>60</xdr:row>
          <xdr:rowOff>314325</xdr:rowOff>
        </xdr:to>
        <xdr:sp macro="" textlink="">
          <xdr:nvSpPr>
            <xdr:cNvPr id="26710" name="Option Button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3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60</xdr:row>
          <xdr:rowOff>104775</xdr:rowOff>
        </xdr:from>
        <xdr:to>
          <xdr:col>15</xdr:col>
          <xdr:colOff>104775</xdr:colOff>
          <xdr:row>60</xdr:row>
          <xdr:rowOff>333375</xdr:rowOff>
        </xdr:to>
        <xdr:sp macro="" textlink="">
          <xdr:nvSpPr>
            <xdr:cNvPr id="26711" name="Option Button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3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【a】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60</xdr:row>
          <xdr:rowOff>66675</xdr:rowOff>
        </xdr:from>
        <xdr:to>
          <xdr:col>20</xdr:col>
          <xdr:colOff>200025</xdr:colOff>
          <xdr:row>60</xdr:row>
          <xdr:rowOff>371475</xdr:rowOff>
        </xdr:to>
        <xdr:sp macro="" textlink="">
          <xdr:nvSpPr>
            <xdr:cNvPr id="26712" name="Option Button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3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【x】被害有り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21</xdr:col>
          <xdr:colOff>0</xdr:colOff>
          <xdr:row>61</xdr:row>
          <xdr:rowOff>0</xdr:rowOff>
        </xdr:to>
        <xdr:sp macro="" textlink="">
          <xdr:nvSpPr>
            <xdr:cNvPr id="26713" name="Group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3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61</xdr:row>
          <xdr:rowOff>95250</xdr:rowOff>
        </xdr:from>
        <xdr:to>
          <xdr:col>10</xdr:col>
          <xdr:colOff>76200</xdr:colOff>
          <xdr:row>61</xdr:row>
          <xdr:rowOff>333375</xdr:rowOff>
        </xdr:to>
        <xdr:sp macro="" textlink="">
          <xdr:nvSpPr>
            <xdr:cNvPr id="26714" name="Option Button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3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61</xdr:row>
          <xdr:rowOff>76200</xdr:rowOff>
        </xdr:from>
        <xdr:to>
          <xdr:col>15</xdr:col>
          <xdr:colOff>28575</xdr:colOff>
          <xdr:row>61</xdr:row>
          <xdr:rowOff>333375</xdr:rowOff>
        </xdr:to>
        <xdr:sp macro="" textlink="">
          <xdr:nvSpPr>
            <xdr:cNvPr id="26715" name="Option Button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3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【b】　使用可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61</xdr:row>
          <xdr:rowOff>76200</xdr:rowOff>
        </xdr:from>
        <xdr:to>
          <xdr:col>20</xdr:col>
          <xdr:colOff>104775</xdr:colOff>
          <xdr:row>61</xdr:row>
          <xdr:rowOff>333375</xdr:rowOff>
        </xdr:to>
        <xdr:sp macro="" textlink="">
          <xdr:nvSpPr>
            <xdr:cNvPr id="26716" name="Option Button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3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【y】使用不能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21</xdr:col>
          <xdr:colOff>0</xdr:colOff>
          <xdr:row>62</xdr:row>
          <xdr:rowOff>0</xdr:rowOff>
        </xdr:to>
        <xdr:sp macro="" textlink="">
          <xdr:nvSpPr>
            <xdr:cNvPr id="26717" name="Group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3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62</xdr:row>
          <xdr:rowOff>76200</xdr:rowOff>
        </xdr:from>
        <xdr:to>
          <xdr:col>10</xdr:col>
          <xdr:colOff>104775</xdr:colOff>
          <xdr:row>62</xdr:row>
          <xdr:rowOff>333375</xdr:rowOff>
        </xdr:to>
        <xdr:sp macro="" textlink="">
          <xdr:nvSpPr>
            <xdr:cNvPr id="26718" name="Option Button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3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62</xdr:row>
          <xdr:rowOff>66675</xdr:rowOff>
        </xdr:from>
        <xdr:to>
          <xdr:col>14</xdr:col>
          <xdr:colOff>190500</xdr:colOff>
          <xdr:row>62</xdr:row>
          <xdr:rowOff>314325</xdr:rowOff>
        </xdr:to>
        <xdr:sp macro="" textlink="">
          <xdr:nvSpPr>
            <xdr:cNvPr id="26719" name="Option Button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3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【c】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62</xdr:row>
          <xdr:rowOff>66675</xdr:rowOff>
        </xdr:from>
        <xdr:to>
          <xdr:col>19</xdr:col>
          <xdr:colOff>28575</xdr:colOff>
          <xdr:row>62</xdr:row>
          <xdr:rowOff>314325</xdr:rowOff>
        </xdr:to>
        <xdr:sp macro="" textlink="">
          <xdr:nvSpPr>
            <xdr:cNvPr id="26720" name="Option Button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3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【z】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21</xdr:col>
          <xdr:colOff>0</xdr:colOff>
          <xdr:row>63</xdr:row>
          <xdr:rowOff>0</xdr:rowOff>
        </xdr:to>
        <xdr:sp macro="" textlink="">
          <xdr:nvSpPr>
            <xdr:cNvPr id="26721" name="Group Box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3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19</xdr:row>
          <xdr:rowOff>28575</xdr:rowOff>
        </xdr:from>
        <xdr:to>
          <xdr:col>45</xdr:col>
          <xdr:colOff>0</xdr:colOff>
          <xdr:row>19</xdr:row>
          <xdr:rowOff>276225</xdr:rowOff>
        </xdr:to>
        <xdr:sp macro="" textlink="">
          <xdr:nvSpPr>
            <xdr:cNvPr id="26722" name="Option Button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3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19</xdr:row>
          <xdr:rowOff>19050</xdr:rowOff>
        </xdr:from>
        <xdr:to>
          <xdr:col>48</xdr:col>
          <xdr:colOff>180975</xdr:colOff>
          <xdr:row>19</xdr:row>
          <xdr:rowOff>266700</xdr:rowOff>
        </xdr:to>
        <xdr:sp macro="" textlink="">
          <xdr:nvSpPr>
            <xdr:cNvPr id="26723" name="Option Button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3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入居官署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18</xdr:row>
          <xdr:rowOff>295275</xdr:rowOff>
        </xdr:from>
        <xdr:to>
          <xdr:col>49</xdr:col>
          <xdr:colOff>0</xdr:colOff>
          <xdr:row>20</xdr:row>
          <xdr:rowOff>0</xdr:rowOff>
        </xdr:to>
        <xdr:sp macro="" textlink="">
          <xdr:nvSpPr>
            <xdr:cNvPr id="26724" name="Group Box 100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3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3.xml"/><Relationship Id="rId21" Type="http://schemas.openxmlformats.org/officeDocument/2006/relationships/ctrlProp" Target="../ctrlProps/ctrlProp118.xml"/><Relationship Id="rId42" Type="http://schemas.openxmlformats.org/officeDocument/2006/relationships/ctrlProp" Target="../ctrlProps/ctrlProp139.xml"/><Relationship Id="rId47" Type="http://schemas.openxmlformats.org/officeDocument/2006/relationships/ctrlProp" Target="../ctrlProps/ctrlProp144.xml"/><Relationship Id="rId63" Type="http://schemas.openxmlformats.org/officeDocument/2006/relationships/ctrlProp" Target="../ctrlProps/ctrlProp160.xml"/><Relationship Id="rId68" Type="http://schemas.openxmlformats.org/officeDocument/2006/relationships/ctrlProp" Target="../ctrlProps/ctrlProp165.xml"/><Relationship Id="rId84" Type="http://schemas.openxmlformats.org/officeDocument/2006/relationships/ctrlProp" Target="../ctrlProps/ctrlProp181.xml"/><Relationship Id="rId89" Type="http://schemas.openxmlformats.org/officeDocument/2006/relationships/ctrlProp" Target="../ctrlProps/ctrlProp186.xml"/><Relationship Id="rId7" Type="http://schemas.openxmlformats.org/officeDocument/2006/relationships/ctrlProp" Target="../ctrlProps/ctrlProp104.xml"/><Relationship Id="rId71" Type="http://schemas.openxmlformats.org/officeDocument/2006/relationships/ctrlProp" Target="../ctrlProps/ctrlProp168.xml"/><Relationship Id="rId92" Type="http://schemas.openxmlformats.org/officeDocument/2006/relationships/ctrlProp" Target="../ctrlProps/ctrlProp18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3.xml"/><Relationship Id="rId29" Type="http://schemas.openxmlformats.org/officeDocument/2006/relationships/ctrlProp" Target="../ctrlProps/ctrlProp126.xml"/><Relationship Id="rId11" Type="http://schemas.openxmlformats.org/officeDocument/2006/relationships/ctrlProp" Target="../ctrlProps/ctrlProp108.xml"/><Relationship Id="rId24" Type="http://schemas.openxmlformats.org/officeDocument/2006/relationships/ctrlProp" Target="../ctrlProps/ctrlProp121.xml"/><Relationship Id="rId32" Type="http://schemas.openxmlformats.org/officeDocument/2006/relationships/ctrlProp" Target="../ctrlProps/ctrlProp129.xml"/><Relationship Id="rId37" Type="http://schemas.openxmlformats.org/officeDocument/2006/relationships/ctrlProp" Target="../ctrlProps/ctrlProp134.xml"/><Relationship Id="rId40" Type="http://schemas.openxmlformats.org/officeDocument/2006/relationships/ctrlProp" Target="../ctrlProps/ctrlProp137.xml"/><Relationship Id="rId45" Type="http://schemas.openxmlformats.org/officeDocument/2006/relationships/ctrlProp" Target="../ctrlProps/ctrlProp142.xml"/><Relationship Id="rId53" Type="http://schemas.openxmlformats.org/officeDocument/2006/relationships/ctrlProp" Target="../ctrlProps/ctrlProp150.xml"/><Relationship Id="rId58" Type="http://schemas.openxmlformats.org/officeDocument/2006/relationships/ctrlProp" Target="../ctrlProps/ctrlProp155.xml"/><Relationship Id="rId66" Type="http://schemas.openxmlformats.org/officeDocument/2006/relationships/ctrlProp" Target="../ctrlProps/ctrlProp163.xml"/><Relationship Id="rId74" Type="http://schemas.openxmlformats.org/officeDocument/2006/relationships/ctrlProp" Target="../ctrlProps/ctrlProp171.xml"/><Relationship Id="rId79" Type="http://schemas.openxmlformats.org/officeDocument/2006/relationships/ctrlProp" Target="../ctrlProps/ctrlProp176.xml"/><Relationship Id="rId87" Type="http://schemas.openxmlformats.org/officeDocument/2006/relationships/ctrlProp" Target="../ctrlProps/ctrlProp184.xml"/><Relationship Id="rId102" Type="http://schemas.openxmlformats.org/officeDocument/2006/relationships/ctrlProp" Target="../ctrlProps/ctrlProp199.xml"/><Relationship Id="rId5" Type="http://schemas.openxmlformats.org/officeDocument/2006/relationships/ctrlProp" Target="../ctrlProps/ctrlProp102.xml"/><Relationship Id="rId61" Type="http://schemas.openxmlformats.org/officeDocument/2006/relationships/ctrlProp" Target="../ctrlProps/ctrlProp158.xml"/><Relationship Id="rId82" Type="http://schemas.openxmlformats.org/officeDocument/2006/relationships/ctrlProp" Target="../ctrlProps/ctrlProp179.xml"/><Relationship Id="rId90" Type="http://schemas.openxmlformats.org/officeDocument/2006/relationships/ctrlProp" Target="../ctrlProps/ctrlProp187.xml"/><Relationship Id="rId95" Type="http://schemas.openxmlformats.org/officeDocument/2006/relationships/ctrlProp" Target="../ctrlProps/ctrlProp192.xml"/><Relationship Id="rId19" Type="http://schemas.openxmlformats.org/officeDocument/2006/relationships/ctrlProp" Target="../ctrlProps/ctrlProp116.xml"/><Relationship Id="rId14" Type="http://schemas.openxmlformats.org/officeDocument/2006/relationships/ctrlProp" Target="../ctrlProps/ctrlProp111.xml"/><Relationship Id="rId22" Type="http://schemas.openxmlformats.org/officeDocument/2006/relationships/ctrlProp" Target="../ctrlProps/ctrlProp119.xml"/><Relationship Id="rId27" Type="http://schemas.openxmlformats.org/officeDocument/2006/relationships/ctrlProp" Target="../ctrlProps/ctrlProp124.xml"/><Relationship Id="rId30" Type="http://schemas.openxmlformats.org/officeDocument/2006/relationships/ctrlProp" Target="../ctrlProps/ctrlProp127.xml"/><Relationship Id="rId35" Type="http://schemas.openxmlformats.org/officeDocument/2006/relationships/ctrlProp" Target="../ctrlProps/ctrlProp132.xml"/><Relationship Id="rId43" Type="http://schemas.openxmlformats.org/officeDocument/2006/relationships/ctrlProp" Target="../ctrlProps/ctrlProp140.xml"/><Relationship Id="rId48" Type="http://schemas.openxmlformats.org/officeDocument/2006/relationships/ctrlProp" Target="../ctrlProps/ctrlProp145.xml"/><Relationship Id="rId56" Type="http://schemas.openxmlformats.org/officeDocument/2006/relationships/ctrlProp" Target="../ctrlProps/ctrlProp153.xml"/><Relationship Id="rId64" Type="http://schemas.openxmlformats.org/officeDocument/2006/relationships/ctrlProp" Target="../ctrlProps/ctrlProp161.xml"/><Relationship Id="rId69" Type="http://schemas.openxmlformats.org/officeDocument/2006/relationships/ctrlProp" Target="../ctrlProps/ctrlProp166.xml"/><Relationship Id="rId77" Type="http://schemas.openxmlformats.org/officeDocument/2006/relationships/ctrlProp" Target="../ctrlProps/ctrlProp174.xml"/><Relationship Id="rId100" Type="http://schemas.openxmlformats.org/officeDocument/2006/relationships/ctrlProp" Target="../ctrlProps/ctrlProp197.xml"/><Relationship Id="rId8" Type="http://schemas.openxmlformats.org/officeDocument/2006/relationships/ctrlProp" Target="../ctrlProps/ctrlProp105.xml"/><Relationship Id="rId51" Type="http://schemas.openxmlformats.org/officeDocument/2006/relationships/ctrlProp" Target="../ctrlProps/ctrlProp148.xml"/><Relationship Id="rId72" Type="http://schemas.openxmlformats.org/officeDocument/2006/relationships/ctrlProp" Target="../ctrlProps/ctrlProp169.xml"/><Relationship Id="rId80" Type="http://schemas.openxmlformats.org/officeDocument/2006/relationships/ctrlProp" Target="../ctrlProps/ctrlProp177.xml"/><Relationship Id="rId85" Type="http://schemas.openxmlformats.org/officeDocument/2006/relationships/ctrlProp" Target="../ctrlProps/ctrlProp182.xml"/><Relationship Id="rId93" Type="http://schemas.openxmlformats.org/officeDocument/2006/relationships/ctrlProp" Target="../ctrlProps/ctrlProp190.xml"/><Relationship Id="rId98" Type="http://schemas.openxmlformats.org/officeDocument/2006/relationships/ctrlProp" Target="../ctrlProps/ctrlProp19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09.xml"/><Relationship Id="rId17" Type="http://schemas.openxmlformats.org/officeDocument/2006/relationships/ctrlProp" Target="../ctrlProps/ctrlProp114.xml"/><Relationship Id="rId25" Type="http://schemas.openxmlformats.org/officeDocument/2006/relationships/ctrlProp" Target="../ctrlProps/ctrlProp122.xml"/><Relationship Id="rId33" Type="http://schemas.openxmlformats.org/officeDocument/2006/relationships/ctrlProp" Target="../ctrlProps/ctrlProp130.xml"/><Relationship Id="rId38" Type="http://schemas.openxmlformats.org/officeDocument/2006/relationships/ctrlProp" Target="../ctrlProps/ctrlProp135.xml"/><Relationship Id="rId46" Type="http://schemas.openxmlformats.org/officeDocument/2006/relationships/ctrlProp" Target="../ctrlProps/ctrlProp143.xml"/><Relationship Id="rId59" Type="http://schemas.openxmlformats.org/officeDocument/2006/relationships/ctrlProp" Target="../ctrlProps/ctrlProp156.xml"/><Relationship Id="rId67" Type="http://schemas.openxmlformats.org/officeDocument/2006/relationships/ctrlProp" Target="../ctrlProps/ctrlProp164.xml"/><Relationship Id="rId103" Type="http://schemas.openxmlformats.org/officeDocument/2006/relationships/ctrlProp" Target="../ctrlProps/ctrlProp200.xml"/><Relationship Id="rId20" Type="http://schemas.openxmlformats.org/officeDocument/2006/relationships/ctrlProp" Target="../ctrlProps/ctrlProp117.xml"/><Relationship Id="rId41" Type="http://schemas.openxmlformats.org/officeDocument/2006/relationships/ctrlProp" Target="../ctrlProps/ctrlProp138.xml"/><Relationship Id="rId54" Type="http://schemas.openxmlformats.org/officeDocument/2006/relationships/ctrlProp" Target="../ctrlProps/ctrlProp151.xml"/><Relationship Id="rId62" Type="http://schemas.openxmlformats.org/officeDocument/2006/relationships/ctrlProp" Target="../ctrlProps/ctrlProp159.xml"/><Relationship Id="rId70" Type="http://schemas.openxmlformats.org/officeDocument/2006/relationships/ctrlProp" Target="../ctrlProps/ctrlProp167.xml"/><Relationship Id="rId75" Type="http://schemas.openxmlformats.org/officeDocument/2006/relationships/ctrlProp" Target="../ctrlProps/ctrlProp172.xml"/><Relationship Id="rId83" Type="http://schemas.openxmlformats.org/officeDocument/2006/relationships/ctrlProp" Target="../ctrlProps/ctrlProp180.xml"/><Relationship Id="rId88" Type="http://schemas.openxmlformats.org/officeDocument/2006/relationships/ctrlProp" Target="../ctrlProps/ctrlProp185.xml"/><Relationship Id="rId91" Type="http://schemas.openxmlformats.org/officeDocument/2006/relationships/ctrlProp" Target="../ctrlProps/ctrlProp188.xml"/><Relationship Id="rId96" Type="http://schemas.openxmlformats.org/officeDocument/2006/relationships/ctrlProp" Target="../ctrlProps/ctrlProp19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3.xml"/><Relationship Id="rId15" Type="http://schemas.openxmlformats.org/officeDocument/2006/relationships/ctrlProp" Target="../ctrlProps/ctrlProp112.xml"/><Relationship Id="rId23" Type="http://schemas.openxmlformats.org/officeDocument/2006/relationships/ctrlProp" Target="../ctrlProps/ctrlProp120.xml"/><Relationship Id="rId28" Type="http://schemas.openxmlformats.org/officeDocument/2006/relationships/ctrlProp" Target="../ctrlProps/ctrlProp125.xml"/><Relationship Id="rId36" Type="http://schemas.openxmlformats.org/officeDocument/2006/relationships/ctrlProp" Target="../ctrlProps/ctrlProp133.xml"/><Relationship Id="rId49" Type="http://schemas.openxmlformats.org/officeDocument/2006/relationships/ctrlProp" Target="../ctrlProps/ctrlProp146.xml"/><Relationship Id="rId57" Type="http://schemas.openxmlformats.org/officeDocument/2006/relationships/ctrlProp" Target="../ctrlProps/ctrlProp154.xml"/><Relationship Id="rId10" Type="http://schemas.openxmlformats.org/officeDocument/2006/relationships/ctrlProp" Target="../ctrlProps/ctrlProp107.xml"/><Relationship Id="rId31" Type="http://schemas.openxmlformats.org/officeDocument/2006/relationships/ctrlProp" Target="../ctrlProps/ctrlProp128.xml"/><Relationship Id="rId44" Type="http://schemas.openxmlformats.org/officeDocument/2006/relationships/ctrlProp" Target="../ctrlProps/ctrlProp141.xml"/><Relationship Id="rId52" Type="http://schemas.openxmlformats.org/officeDocument/2006/relationships/ctrlProp" Target="../ctrlProps/ctrlProp149.xml"/><Relationship Id="rId60" Type="http://schemas.openxmlformats.org/officeDocument/2006/relationships/ctrlProp" Target="../ctrlProps/ctrlProp157.xml"/><Relationship Id="rId65" Type="http://schemas.openxmlformats.org/officeDocument/2006/relationships/ctrlProp" Target="../ctrlProps/ctrlProp162.xml"/><Relationship Id="rId73" Type="http://schemas.openxmlformats.org/officeDocument/2006/relationships/ctrlProp" Target="../ctrlProps/ctrlProp170.xml"/><Relationship Id="rId78" Type="http://schemas.openxmlformats.org/officeDocument/2006/relationships/ctrlProp" Target="../ctrlProps/ctrlProp175.xml"/><Relationship Id="rId81" Type="http://schemas.openxmlformats.org/officeDocument/2006/relationships/ctrlProp" Target="../ctrlProps/ctrlProp178.xml"/><Relationship Id="rId86" Type="http://schemas.openxmlformats.org/officeDocument/2006/relationships/ctrlProp" Target="../ctrlProps/ctrlProp183.xml"/><Relationship Id="rId94" Type="http://schemas.openxmlformats.org/officeDocument/2006/relationships/ctrlProp" Target="../ctrlProps/ctrlProp191.xml"/><Relationship Id="rId99" Type="http://schemas.openxmlformats.org/officeDocument/2006/relationships/ctrlProp" Target="../ctrlProps/ctrlProp196.xml"/><Relationship Id="rId101" Type="http://schemas.openxmlformats.org/officeDocument/2006/relationships/ctrlProp" Target="../ctrlProps/ctrlProp198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Relationship Id="rId13" Type="http://schemas.openxmlformats.org/officeDocument/2006/relationships/ctrlProp" Target="../ctrlProps/ctrlProp110.xml"/><Relationship Id="rId18" Type="http://schemas.openxmlformats.org/officeDocument/2006/relationships/ctrlProp" Target="../ctrlProps/ctrlProp115.xml"/><Relationship Id="rId39" Type="http://schemas.openxmlformats.org/officeDocument/2006/relationships/ctrlProp" Target="../ctrlProps/ctrlProp136.xml"/><Relationship Id="rId34" Type="http://schemas.openxmlformats.org/officeDocument/2006/relationships/ctrlProp" Target="../ctrlProps/ctrlProp131.xml"/><Relationship Id="rId50" Type="http://schemas.openxmlformats.org/officeDocument/2006/relationships/ctrlProp" Target="../ctrlProps/ctrlProp147.xml"/><Relationship Id="rId55" Type="http://schemas.openxmlformats.org/officeDocument/2006/relationships/ctrlProp" Target="../ctrlProps/ctrlProp152.xml"/><Relationship Id="rId76" Type="http://schemas.openxmlformats.org/officeDocument/2006/relationships/ctrlProp" Target="../ctrlProps/ctrlProp173.xml"/><Relationship Id="rId97" Type="http://schemas.openxmlformats.org/officeDocument/2006/relationships/ctrlProp" Target="../ctrlProps/ctrlProp19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F20"/>
  <sheetViews>
    <sheetView showGridLines="0" zoomScale="70" zoomScaleNormal="70" zoomScaleSheetLayoutView="50" workbookViewId="0">
      <pane xSplit="40" ySplit="18" topLeftCell="AO25" activePane="bottomRight" state="frozen"/>
      <selection pane="topRight" activeCell="AO1" sqref="AO1"/>
      <selection pane="bottomLeft" activeCell="A19" sqref="A19"/>
      <selection pane="bottomRight" activeCell="AO19" sqref="AO19"/>
    </sheetView>
  </sheetViews>
  <sheetFormatPr defaultRowHeight="13.5" x14ac:dyDescent="0.15"/>
  <cols>
    <col min="1" max="2" width="7.5" style="153" customWidth="1"/>
    <col min="3" max="3" width="13.25" style="153" customWidth="1"/>
    <col min="4" max="4" width="14.375" style="153" customWidth="1"/>
    <col min="5" max="6" width="7.125" style="153" customWidth="1"/>
    <col min="7" max="7" width="17.75" style="153" customWidth="1"/>
    <col min="8" max="9" width="9.25" style="153" customWidth="1"/>
    <col min="10" max="10" width="7.25" style="153" customWidth="1"/>
    <col min="11" max="12" width="5.125" style="153" customWidth="1"/>
    <col min="13" max="13" width="4.375" style="154" customWidth="1"/>
    <col min="14" max="14" width="9.625" style="153" customWidth="1"/>
    <col min="15" max="15" width="5.375" style="154" customWidth="1"/>
    <col min="16" max="16" width="4.125" style="153" customWidth="1"/>
    <col min="17" max="17" width="4.625" style="153" customWidth="1"/>
    <col min="18" max="19" width="7.375" style="153" customWidth="1"/>
    <col min="20" max="20" width="3.625" style="153" customWidth="1"/>
    <col min="21" max="37" width="3.375" style="154" customWidth="1"/>
    <col min="38" max="38" width="5.25" style="155" customWidth="1"/>
    <col min="39" max="55" width="5.25" style="154" customWidth="1"/>
    <col min="56" max="56" width="5.25" style="153" customWidth="1"/>
    <col min="57" max="85" width="3.5" style="153" customWidth="1"/>
    <col min="86" max="16384" width="9" style="153"/>
  </cols>
  <sheetData>
    <row r="1" spans="1:58" ht="24" x14ac:dyDescent="0.1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</row>
    <row r="4" spans="1:58" s="157" customFormat="1" ht="32.25" customHeight="1" x14ac:dyDescent="0.15">
      <c r="A4" s="266" t="s">
        <v>58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14"/>
      <c r="AR4" s="214"/>
      <c r="AS4" s="214"/>
      <c r="AT4" s="214"/>
      <c r="AU4" s="214"/>
      <c r="AV4" s="214"/>
      <c r="AW4" s="214"/>
      <c r="AX4" s="268" t="s">
        <v>220</v>
      </c>
      <c r="AY4" s="269"/>
      <c r="AZ4" s="269"/>
      <c r="BA4" s="269"/>
      <c r="BB4" s="269"/>
      <c r="BC4" s="269"/>
      <c r="BD4" s="270"/>
    </row>
    <row r="5" spans="1:58" s="157" customFormat="1" ht="15" customHeight="1" x14ac:dyDescent="0.15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1"/>
      <c r="AD5" s="212"/>
      <c r="AE5" s="212"/>
      <c r="AF5" s="212"/>
      <c r="AG5" s="212"/>
      <c r="AH5" s="212"/>
      <c r="AI5" s="212"/>
      <c r="AJ5" s="212"/>
      <c r="AK5" s="212"/>
      <c r="AL5" s="213"/>
      <c r="AM5" s="212"/>
      <c r="AN5" s="212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0"/>
    </row>
    <row r="6" spans="1:58" ht="13.5" customHeight="1" thickBot="1" x14ac:dyDescent="0.2">
      <c r="O6" s="153"/>
      <c r="S6" s="154"/>
      <c r="T6" s="154"/>
      <c r="BD6" s="209"/>
    </row>
    <row r="7" spans="1:58" s="207" customFormat="1" ht="21.75" customHeight="1" x14ac:dyDescent="0.15">
      <c r="A7" s="271" t="s">
        <v>60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08"/>
      <c r="N7" s="208"/>
      <c r="O7" s="208"/>
      <c r="P7" s="273" t="s">
        <v>62</v>
      </c>
      <c r="Q7" s="276" t="s">
        <v>217</v>
      </c>
      <c r="R7" s="279" t="s">
        <v>216</v>
      </c>
      <c r="S7" s="272"/>
      <c r="T7" s="280"/>
      <c r="U7" s="279" t="s">
        <v>215</v>
      </c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81" t="s">
        <v>136</v>
      </c>
      <c r="AM7" s="272"/>
      <c r="AN7" s="282"/>
      <c r="AO7" s="283" t="s">
        <v>214</v>
      </c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4"/>
    </row>
    <row r="8" spans="1:58" s="157" customFormat="1" ht="15.75" customHeight="1" x14ac:dyDescent="0.15">
      <c r="A8" s="285" t="s">
        <v>213</v>
      </c>
      <c r="B8" s="288" t="s">
        <v>81</v>
      </c>
      <c r="C8" s="291" t="s">
        <v>212</v>
      </c>
      <c r="D8" s="294" t="s">
        <v>211</v>
      </c>
      <c r="E8" s="297" t="s">
        <v>210</v>
      </c>
      <c r="F8" s="298"/>
      <c r="G8" s="299"/>
      <c r="H8" s="300" t="s">
        <v>84</v>
      </c>
      <c r="I8" s="303" t="s">
        <v>85</v>
      </c>
      <c r="J8" s="306" t="s">
        <v>86</v>
      </c>
      <c r="K8" s="307"/>
      <c r="L8" s="308"/>
      <c r="M8" s="309" t="s">
        <v>61</v>
      </c>
      <c r="N8" s="206"/>
      <c r="O8" s="300" t="s">
        <v>93</v>
      </c>
      <c r="P8" s="274"/>
      <c r="Q8" s="277"/>
      <c r="R8" s="323" t="s">
        <v>209</v>
      </c>
      <c r="S8" s="326" t="s">
        <v>208</v>
      </c>
      <c r="T8" s="329" t="s">
        <v>67</v>
      </c>
      <c r="U8" s="331" t="s">
        <v>63</v>
      </c>
      <c r="V8" s="332"/>
      <c r="W8" s="332"/>
      <c r="X8" s="205" t="s">
        <v>207</v>
      </c>
      <c r="Y8" s="332" t="s">
        <v>206</v>
      </c>
      <c r="Z8" s="333"/>
      <c r="AA8" s="333"/>
      <c r="AB8" s="333"/>
      <c r="AC8" s="352" t="s">
        <v>109</v>
      </c>
      <c r="AD8" s="353"/>
      <c r="AE8" s="353"/>
      <c r="AF8" s="353"/>
      <c r="AG8" s="353"/>
      <c r="AH8" s="353"/>
      <c r="AI8" s="353"/>
      <c r="AJ8" s="354"/>
      <c r="AK8" s="204" t="s">
        <v>115</v>
      </c>
      <c r="AL8" s="355" t="s">
        <v>205</v>
      </c>
      <c r="AM8" s="358" t="s">
        <v>204</v>
      </c>
      <c r="AN8" s="361" t="s">
        <v>203</v>
      </c>
      <c r="AO8" s="312" t="s">
        <v>202</v>
      </c>
      <c r="AP8" s="314" t="s">
        <v>201</v>
      </c>
      <c r="AQ8" s="315"/>
      <c r="AR8" s="315"/>
      <c r="AS8" s="315"/>
      <c r="AT8" s="315"/>
      <c r="AU8" s="315"/>
      <c r="AV8" s="315"/>
      <c r="AW8" s="316"/>
      <c r="AX8" s="339" t="s">
        <v>200</v>
      </c>
      <c r="AY8" s="340"/>
      <c r="AZ8" s="340"/>
      <c r="BA8" s="340"/>
      <c r="BB8" s="340"/>
      <c r="BC8" s="340"/>
      <c r="BD8" s="341"/>
    </row>
    <row r="9" spans="1:58" s="157" customFormat="1" ht="17.25" customHeight="1" x14ac:dyDescent="0.15">
      <c r="A9" s="286"/>
      <c r="B9" s="289"/>
      <c r="C9" s="292"/>
      <c r="D9" s="295"/>
      <c r="E9" s="203"/>
      <c r="F9" s="202"/>
      <c r="G9" s="196"/>
      <c r="H9" s="301"/>
      <c r="I9" s="304"/>
      <c r="J9" s="195"/>
      <c r="K9" s="194"/>
      <c r="L9" s="193"/>
      <c r="M9" s="310"/>
      <c r="N9" s="192"/>
      <c r="O9" s="301"/>
      <c r="P9" s="274"/>
      <c r="Q9" s="277"/>
      <c r="R9" s="324"/>
      <c r="S9" s="327"/>
      <c r="T9" s="330"/>
      <c r="U9" s="345" t="s">
        <v>199</v>
      </c>
      <c r="V9" s="346"/>
      <c r="W9" s="197" t="s">
        <v>198</v>
      </c>
      <c r="X9" s="201" t="s">
        <v>197</v>
      </c>
      <c r="Y9" s="200" t="s">
        <v>196</v>
      </c>
      <c r="Z9" s="347" t="s">
        <v>65</v>
      </c>
      <c r="AA9" s="346"/>
      <c r="AB9" s="348"/>
      <c r="AC9" s="199" t="s">
        <v>196</v>
      </c>
      <c r="AD9" s="347" t="s">
        <v>195</v>
      </c>
      <c r="AE9" s="346"/>
      <c r="AF9" s="346"/>
      <c r="AG9" s="349" t="s">
        <v>194</v>
      </c>
      <c r="AH9" s="349"/>
      <c r="AI9" s="198" t="s">
        <v>193</v>
      </c>
      <c r="AJ9" s="197" t="s">
        <v>192</v>
      </c>
      <c r="AK9" s="350" t="s">
        <v>191</v>
      </c>
      <c r="AL9" s="356"/>
      <c r="AM9" s="359"/>
      <c r="AN9" s="362"/>
      <c r="AO9" s="312"/>
      <c r="AP9" s="317"/>
      <c r="AQ9" s="318"/>
      <c r="AR9" s="318"/>
      <c r="AS9" s="318"/>
      <c r="AT9" s="318"/>
      <c r="AU9" s="318"/>
      <c r="AV9" s="318"/>
      <c r="AW9" s="319"/>
      <c r="AX9" s="339"/>
      <c r="AY9" s="340"/>
      <c r="AZ9" s="340"/>
      <c r="BA9" s="340"/>
      <c r="BB9" s="340"/>
      <c r="BC9" s="340"/>
      <c r="BD9" s="341"/>
    </row>
    <row r="10" spans="1:58" s="157" customFormat="1" ht="109.5" customHeight="1" x14ac:dyDescent="0.15">
      <c r="A10" s="286"/>
      <c r="B10" s="289"/>
      <c r="C10" s="292"/>
      <c r="D10" s="295"/>
      <c r="E10" s="195" t="s">
        <v>83</v>
      </c>
      <c r="F10" s="194" t="s">
        <v>91</v>
      </c>
      <c r="G10" s="196" t="s">
        <v>82</v>
      </c>
      <c r="H10" s="301"/>
      <c r="I10" s="304"/>
      <c r="J10" s="195" t="s">
        <v>87</v>
      </c>
      <c r="K10" s="194" t="s">
        <v>88</v>
      </c>
      <c r="L10" s="193" t="s">
        <v>89</v>
      </c>
      <c r="M10" s="310"/>
      <c r="N10" s="192" t="s">
        <v>66</v>
      </c>
      <c r="O10" s="301"/>
      <c r="P10" s="274"/>
      <c r="Q10" s="277"/>
      <c r="R10" s="324"/>
      <c r="S10" s="327"/>
      <c r="T10" s="330"/>
      <c r="U10" s="186" t="s">
        <v>68</v>
      </c>
      <c r="V10" s="191" t="s">
        <v>69</v>
      </c>
      <c r="W10" s="190" t="s">
        <v>190</v>
      </c>
      <c r="X10" s="189" t="s">
        <v>189</v>
      </c>
      <c r="Y10" s="188" t="s">
        <v>185</v>
      </c>
      <c r="Z10" s="187" t="s">
        <v>188</v>
      </c>
      <c r="AA10" s="187" t="s">
        <v>187</v>
      </c>
      <c r="AB10" s="181" t="s">
        <v>186</v>
      </c>
      <c r="AC10" s="186" t="s">
        <v>185</v>
      </c>
      <c r="AD10" s="182" t="s">
        <v>71</v>
      </c>
      <c r="AE10" s="185" t="s">
        <v>72</v>
      </c>
      <c r="AF10" s="184" t="s">
        <v>70</v>
      </c>
      <c r="AG10" s="183" t="s">
        <v>184</v>
      </c>
      <c r="AH10" s="182" t="s">
        <v>183</v>
      </c>
      <c r="AI10" s="182" t="s">
        <v>73</v>
      </c>
      <c r="AJ10" s="181" t="s">
        <v>64</v>
      </c>
      <c r="AK10" s="351"/>
      <c r="AL10" s="357"/>
      <c r="AM10" s="360"/>
      <c r="AN10" s="363"/>
      <c r="AO10" s="312"/>
      <c r="AP10" s="317"/>
      <c r="AQ10" s="318"/>
      <c r="AR10" s="318"/>
      <c r="AS10" s="318"/>
      <c r="AT10" s="318"/>
      <c r="AU10" s="318"/>
      <c r="AV10" s="318"/>
      <c r="AW10" s="319"/>
      <c r="AX10" s="339"/>
      <c r="AY10" s="340"/>
      <c r="AZ10" s="340"/>
      <c r="BA10" s="340"/>
      <c r="BB10" s="340"/>
      <c r="BC10" s="340"/>
      <c r="BD10" s="341"/>
    </row>
    <row r="11" spans="1:58" s="157" customFormat="1" ht="13.5" customHeight="1" thickBot="1" x14ac:dyDescent="0.2">
      <c r="A11" s="287"/>
      <c r="B11" s="290"/>
      <c r="C11" s="293"/>
      <c r="D11" s="296"/>
      <c r="E11" s="180"/>
      <c r="F11" s="179"/>
      <c r="G11" s="178"/>
      <c r="H11" s="302"/>
      <c r="I11" s="305"/>
      <c r="J11" s="177"/>
      <c r="K11" s="176"/>
      <c r="L11" s="175"/>
      <c r="M11" s="311"/>
      <c r="N11" s="174"/>
      <c r="O11" s="302"/>
      <c r="P11" s="275"/>
      <c r="Q11" s="278"/>
      <c r="R11" s="325"/>
      <c r="S11" s="328"/>
      <c r="T11" s="173"/>
      <c r="U11" s="167" t="s">
        <v>182</v>
      </c>
      <c r="V11" s="172" t="s">
        <v>181</v>
      </c>
      <c r="W11" s="168" t="s">
        <v>180</v>
      </c>
      <c r="X11" s="171" t="s">
        <v>179</v>
      </c>
      <c r="Y11" s="169" t="s">
        <v>178</v>
      </c>
      <c r="Z11" s="170" t="s">
        <v>177</v>
      </c>
      <c r="AA11" s="169" t="s">
        <v>176</v>
      </c>
      <c r="AB11" s="168" t="s">
        <v>175</v>
      </c>
      <c r="AC11" s="167" t="s">
        <v>174</v>
      </c>
      <c r="AD11" s="163" t="s">
        <v>173</v>
      </c>
      <c r="AE11" s="166" t="s">
        <v>172</v>
      </c>
      <c r="AF11" s="165" t="s">
        <v>171</v>
      </c>
      <c r="AG11" s="164" t="s">
        <v>170</v>
      </c>
      <c r="AH11" s="164" t="s">
        <v>169</v>
      </c>
      <c r="AI11" s="163" t="s">
        <v>168</v>
      </c>
      <c r="AJ11" s="162" t="s">
        <v>167</v>
      </c>
      <c r="AK11" s="161" t="s">
        <v>166</v>
      </c>
      <c r="AL11" s="160" t="s">
        <v>165</v>
      </c>
      <c r="AM11" s="159" t="s">
        <v>164</v>
      </c>
      <c r="AN11" s="158" t="s">
        <v>163</v>
      </c>
      <c r="AO11" s="313"/>
      <c r="AP11" s="320"/>
      <c r="AQ11" s="321"/>
      <c r="AR11" s="321"/>
      <c r="AS11" s="321"/>
      <c r="AT11" s="321"/>
      <c r="AU11" s="321"/>
      <c r="AV11" s="321"/>
      <c r="AW11" s="322"/>
      <c r="AX11" s="342"/>
      <c r="AY11" s="343"/>
      <c r="AZ11" s="343"/>
      <c r="BA11" s="343"/>
      <c r="BB11" s="343"/>
      <c r="BC11" s="343"/>
      <c r="BD11" s="344"/>
    </row>
    <row r="12" spans="1:58" ht="60.75" customHeight="1" thickBot="1" x14ac:dyDescent="0.2">
      <c r="A12" s="216">
        <v>2103008</v>
      </c>
      <c r="B12" s="217" t="s">
        <v>59</v>
      </c>
      <c r="C12" s="218" t="s">
        <v>162</v>
      </c>
      <c r="D12" s="219" t="s">
        <v>161</v>
      </c>
      <c r="E12" s="217" t="s">
        <v>92</v>
      </c>
      <c r="F12" s="220" t="s">
        <v>158</v>
      </c>
      <c r="G12" s="219" t="s">
        <v>160</v>
      </c>
      <c r="H12" s="221">
        <v>3000</v>
      </c>
      <c r="I12" s="222">
        <v>31079</v>
      </c>
      <c r="J12" s="223" t="s">
        <v>90</v>
      </c>
      <c r="K12" s="224">
        <v>3</v>
      </c>
      <c r="L12" s="225">
        <v>0</v>
      </c>
      <c r="M12" s="226" t="s">
        <v>159</v>
      </c>
      <c r="N12" s="227" t="s">
        <v>74</v>
      </c>
      <c r="O12" s="228"/>
      <c r="P12" s="229" t="str">
        <f>様式２!I68</f>
        <v>管理</v>
      </c>
      <c r="Q12" s="230" t="str">
        <f>様式２!J68</f>
        <v/>
      </c>
      <c r="R12" s="231" t="str">
        <f>様式２!K68</f>
        <v/>
      </c>
      <c r="S12" s="232" t="str">
        <f>様式２!L68</f>
        <v/>
      </c>
      <c r="T12" s="233" t="str">
        <f>様式２!M68</f>
        <v/>
      </c>
      <c r="U12" s="234" t="str">
        <f>様式２!N68</f>
        <v/>
      </c>
      <c r="V12" s="235" t="str">
        <f>様式２!O68</f>
        <v/>
      </c>
      <c r="W12" s="236" t="str">
        <f>様式２!P68</f>
        <v/>
      </c>
      <c r="X12" s="237" t="str">
        <f>様式２!Q68</f>
        <v/>
      </c>
      <c r="Y12" s="238" t="str">
        <f>様式２!R68</f>
        <v/>
      </c>
      <c r="Z12" s="239" t="str">
        <f>様式２!S68</f>
        <v/>
      </c>
      <c r="AA12" s="238" t="str">
        <f>様式２!T68</f>
        <v/>
      </c>
      <c r="AB12" s="236" t="str">
        <f>様式２!U68</f>
        <v/>
      </c>
      <c r="AC12" s="234" t="str">
        <f>様式２!V68</f>
        <v/>
      </c>
      <c r="AD12" s="239" t="str">
        <f>様式２!W68</f>
        <v/>
      </c>
      <c r="AE12" s="239" t="str">
        <f>様式２!X68</f>
        <v/>
      </c>
      <c r="AF12" s="235" t="str">
        <f>様式２!Y68</f>
        <v/>
      </c>
      <c r="AG12" s="239" t="str">
        <f>様式２!Z68</f>
        <v/>
      </c>
      <c r="AH12" s="239" t="str">
        <f>様式２!AA68</f>
        <v/>
      </c>
      <c r="AI12" s="239" t="str">
        <f>様式２!AB68</f>
        <v/>
      </c>
      <c r="AJ12" s="240" t="str">
        <f>様式２!AC68</f>
        <v/>
      </c>
      <c r="AK12" s="241" t="str">
        <f>様式２!AD68</f>
        <v/>
      </c>
      <c r="AL12" s="242" t="str">
        <f>様式２!AE68</f>
        <v/>
      </c>
      <c r="AM12" s="243" t="str">
        <f>様式２!AF68</f>
        <v/>
      </c>
      <c r="AN12" s="244" t="str">
        <f>様式２!AG68</f>
        <v/>
      </c>
      <c r="AO12" s="245"/>
      <c r="AP12" s="334"/>
      <c r="AQ12" s="335"/>
      <c r="AR12" s="335"/>
      <c r="AS12" s="335"/>
      <c r="AT12" s="335"/>
      <c r="AU12" s="335"/>
      <c r="AV12" s="335"/>
      <c r="AW12" s="336"/>
      <c r="AX12" s="334"/>
      <c r="AY12" s="335"/>
      <c r="AZ12" s="335"/>
      <c r="BA12" s="337"/>
      <c r="BB12" s="337"/>
      <c r="BC12" s="337"/>
      <c r="BD12" s="338"/>
      <c r="BF12" s="156"/>
    </row>
    <row r="20" spans="42:42" x14ac:dyDescent="0.15">
      <c r="AP20" s="19"/>
    </row>
  </sheetData>
  <dataConsolidate/>
  <mergeCells count="38">
    <mergeCell ref="AP12:AW12"/>
    <mergeCell ref="AX12:BD12"/>
    <mergeCell ref="AX8:BD11"/>
    <mergeCell ref="U9:V9"/>
    <mergeCell ref="Z9:AB9"/>
    <mergeCell ref="AD9:AF9"/>
    <mergeCell ref="AG9:AH9"/>
    <mergeCell ref="AK9:AK10"/>
    <mergeCell ref="AC8:AJ8"/>
    <mergeCell ref="AL8:AL10"/>
    <mergeCell ref="AM8:AM10"/>
    <mergeCell ref="AN8:AN10"/>
    <mergeCell ref="J8:L8"/>
    <mergeCell ref="M8:M11"/>
    <mergeCell ref="AO8:AO11"/>
    <mergeCell ref="AP8:AW11"/>
    <mergeCell ref="O8:O11"/>
    <mergeCell ref="R8:R11"/>
    <mergeCell ref="S8:S11"/>
    <mergeCell ref="T8:T10"/>
    <mergeCell ref="U8:W8"/>
    <mergeCell ref="Y8:AB8"/>
    <mergeCell ref="A4:AP4"/>
    <mergeCell ref="AX4:BD4"/>
    <mergeCell ref="A7:L7"/>
    <mergeCell ref="P7:P11"/>
    <mergeCell ref="Q7:Q11"/>
    <mergeCell ref="R7:T7"/>
    <mergeCell ref="U7:AK7"/>
    <mergeCell ref="AL7:AN7"/>
    <mergeCell ref="AO7:BD7"/>
    <mergeCell ref="A8:A11"/>
    <mergeCell ref="B8:B11"/>
    <mergeCell ref="C8:C11"/>
    <mergeCell ref="D8:D11"/>
    <mergeCell ref="E8:G8"/>
    <mergeCell ref="H8:H11"/>
    <mergeCell ref="I8:I11"/>
  </mergeCells>
  <phoneticPr fontId="5"/>
  <dataValidations count="1">
    <dataValidation type="list" allowBlank="1" showInputMessage="1" showErrorMessage="1" sqref="AO12" xr:uid="{00000000-0002-0000-0000-000000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8" scale="65" orientation="landscape" r:id="rId1"/>
  <headerFooter>
    <oddHeader>&amp;R&amp;24様式１　各省意見反映版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BF80"/>
  <sheetViews>
    <sheetView showGridLines="0" view="pageBreakPreview" zoomScale="75" zoomScaleNormal="75" zoomScaleSheetLayoutView="75" zoomScalePageLayoutView="145" workbookViewId="0">
      <selection activeCell="O23" sqref="O23"/>
    </sheetView>
  </sheetViews>
  <sheetFormatPr defaultRowHeight="12" x14ac:dyDescent="0.15"/>
  <cols>
    <col min="1" max="49" width="2.875" style="1" customWidth="1"/>
    <col min="50" max="50" width="0.75" style="1" customWidth="1"/>
    <col min="51" max="51" width="5.375" style="2" customWidth="1"/>
    <col min="52" max="52" width="9.75" style="1" customWidth="1"/>
    <col min="53" max="53" width="6.625" style="1" customWidth="1"/>
    <col min="54" max="54" width="6" style="1" customWidth="1"/>
    <col min="55" max="55" width="6.5" style="1" customWidth="1"/>
    <col min="56" max="57" width="6.375" style="1" customWidth="1"/>
    <col min="58" max="58" width="5.375" style="1" customWidth="1"/>
    <col min="59" max="16384" width="9" style="1"/>
  </cols>
  <sheetData>
    <row r="1" spans="1:51" ht="8.25" customHeight="1" x14ac:dyDescent="0.15">
      <c r="AX1" s="2"/>
    </row>
    <row r="2" spans="1:51" ht="25.5" customHeight="1" x14ac:dyDescent="0.15">
      <c r="A2" s="507" t="s">
        <v>0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7"/>
      <c r="AM2" s="507"/>
      <c r="AN2" s="507"/>
      <c r="AO2" s="507"/>
      <c r="AP2" s="507"/>
      <c r="AQ2" s="507"/>
      <c r="AR2" s="507"/>
      <c r="AS2" s="507"/>
      <c r="AT2" s="507"/>
      <c r="AU2" s="508" t="s">
        <v>219</v>
      </c>
      <c r="AV2" s="508"/>
      <c r="AW2" s="508"/>
      <c r="AX2" s="2"/>
    </row>
    <row r="3" spans="1:51" ht="12" customHeight="1" thickBot="1" x14ac:dyDescent="0.2">
      <c r="AX3" s="2"/>
    </row>
    <row r="4" spans="1:51" s="17" customFormat="1" ht="16.5" customHeight="1" x14ac:dyDescent="0.15">
      <c r="A4" s="509" t="s">
        <v>1</v>
      </c>
      <c r="B4" s="512" t="s">
        <v>96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4"/>
      <c r="R4" s="515" t="s">
        <v>95</v>
      </c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7"/>
      <c r="AI4" s="518" t="s">
        <v>55</v>
      </c>
      <c r="AJ4" s="521" t="s">
        <v>4</v>
      </c>
      <c r="AK4" s="522"/>
      <c r="AL4" s="522"/>
      <c r="AM4" s="522"/>
      <c r="AN4" s="523"/>
      <c r="AO4" s="524"/>
      <c r="AP4" s="524"/>
      <c r="AQ4" s="524"/>
      <c r="AR4" s="524"/>
      <c r="AS4" s="524"/>
      <c r="AT4" s="524"/>
      <c r="AU4" s="524"/>
      <c r="AV4" s="524"/>
      <c r="AW4" s="525"/>
      <c r="AX4" s="18"/>
      <c r="AY4" s="18"/>
    </row>
    <row r="5" spans="1:51" s="17" customFormat="1" ht="16.5" customHeight="1" x14ac:dyDescent="0.15">
      <c r="A5" s="510"/>
      <c r="B5" s="526" t="s">
        <v>108</v>
      </c>
      <c r="C5" s="405" t="s">
        <v>4</v>
      </c>
      <c r="D5" s="406"/>
      <c r="E5" s="406"/>
      <c r="F5" s="406"/>
      <c r="G5" s="364"/>
      <c r="H5" s="365"/>
      <c r="I5" s="365"/>
      <c r="J5" s="365"/>
      <c r="K5" s="365"/>
      <c r="L5" s="365"/>
      <c r="M5" s="365"/>
      <c r="N5" s="365"/>
      <c r="O5" s="365"/>
      <c r="P5" s="365"/>
      <c r="Q5" s="366"/>
      <c r="R5" s="531" t="s">
        <v>2</v>
      </c>
      <c r="S5" s="471" t="s">
        <v>4</v>
      </c>
      <c r="T5" s="472"/>
      <c r="U5" s="472"/>
      <c r="V5" s="472"/>
      <c r="W5" s="373"/>
      <c r="X5" s="374"/>
      <c r="Y5" s="374"/>
      <c r="Z5" s="374"/>
      <c r="AA5" s="374"/>
      <c r="AB5" s="374"/>
      <c r="AC5" s="374"/>
      <c r="AD5" s="374"/>
      <c r="AE5" s="374"/>
      <c r="AF5" s="374"/>
      <c r="AG5" s="375"/>
      <c r="AI5" s="519"/>
      <c r="AJ5" s="471" t="s">
        <v>54</v>
      </c>
      <c r="AK5" s="421"/>
      <c r="AL5" s="421"/>
      <c r="AM5" s="421"/>
      <c r="AN5" s="533"/>
      <c r="AO5" s="534"/>
      <c r="AP5" s="534"/>
      <c r="AQ5" s="534"/>
      <c r="AR5" s="534"/>
      <c r="AS5" s="534"/>
      <c r="AT5" s="534"/>
      <c r="AU5" s="534"/>
      <c r="AV5" s="534"/>
      <c r="AW5" s="535"/>
      <c r="AX5" s="18"/>
      <c r="AY5" s="18"/>
    </row>
    <row r="6" spans="1:51" s="17" customFormat="1" ht="16.5" customHeight="1" x14ac:dyDescent="0.15">
      <c r="A6" s="510"/>
      <c r="B6" s="526"/>
      <c r="C6" s="471" t="s">
        <v>3</v>
      </c>
      <c r="D6" s="472"/>
      <c r="E6" s="472"/>
      <c r="F6" s="472"/>
      <c r="G6" s="367"/>
      <c r="H6" s="368"/>
      <c r="I6" s="368"/>
      <c r="J6" s="368"/>
      <c r="K6" s="368"/>
      <c r="L6" s="368"/>
      <c r="M6" s="368"/>
      <c r="N6" s="368"/>
      <c r="O6" s="368"/>
      <c r="P6" s="368"/>
      <c r="Q6" s="369"/>
      <c r="R6" s="531"/>
      <c r="S6" s="471" t="s">
        <v>3</v>
      </c>
      <c r="T6" s="473"/>
      <c r="U6" s="473"/>
      <c r="V6" s="473"/>
      <c r="W6" s="376"/>
      <c r="X6" s="377"/>
      <c r="Y6" s="377"/>
      <c r="Z6" s="377"/>
      <c r="AA6" s="377"/>
      <c r="AB6" s="377"/>
      <c r="AC6" s="377"/>
      <c r="AD6" s="377"/>
      <c r="AE6" s="377"/>
      <c r="AF6" s="377"/>
      <c r="AG6" s="378"/>
      <c r="AI6" s="519"/>
      <c r="AJ6" s="471" t="s">
        <v>53</v>
      </c>
      <c r="AK6" s="421"/>
      <c r="AL6" s="421"/>
      <c r="AM6" s="421"/>
      <c r="AN6" s="367"/>
      <c r="AO6" s="368"/>
      <c r="AP6" s="368"/>
      <c r="AQ6" s="368"/>
      <c r="AR6" s="368"/>
      <c r="AS6" s="368"/>
      <c r="AT6" s="368"/>
      <c r="AU6" s="368"/>
      <c r="AV6" s="368"/>
      <c r="AW6" s="369"/>
      <c r="AX6" s="18"/>
      <c r="AY6" s="18"/>
    </row>
    <row r="7" spans="1:51" s="17" customFormat="1" ht="16.5" customHeight="1" x14ac:dyDescent="0.15">
      <c r="A7" s="510"/>
      <c r="B7" s="526"/>
      <c r="C7" s="471" t="s">
        <v>5</v>
      </c>
      <c r="D7" s="472"/>
      <c r="E7" s="472"/>
      <c r="F7" s="472"/>
      <c r="G7" s="367"/>
      <c r="H7" s="368"/>
      <c r="I7" s="368"/>
      <c r="J7" s="368"/>
      <c r="K7" s="368"/>
      <c r="L7" s="368"/>
      <c r="M7" s="368"/>
      <c r="N7" s="368"/>
      <c r="O7" s="368"/>
      <c r="P7" s="368"/>
      <c r="Q7" s="369"/>
      <c r="R7" s="531"/>
      <c r="S7" s="471" t="s">
        <v>5</v>
      </c>
      <c r="T7" s="473"/>
      <c r="U7" s="473"/>
      <c r="V7" s="473"/>
      <c r="W7" s="376"/>
      <c r="X7" s="377"/>
      <c r="Y7" s="377"/>
      <c r="Z7" s="377"/>
      <c r="AA7" s="377"/>
      <c r="AB7" s="377"/>
      <c r="AC7" s="377"/>
      <c r="AD7" s="377"/>
      <c r="AE7" s="377"/>
      <c r="AF7" s="377"/>
      <c r="AG7" s="378"/>
      <c r="AI7" s="519"/>
      <c r="AJ7" s="471" t="s">
        <v>52</v>
      </c>
      <c r="AK7" s="421"/>
      <c r="AL7" s="421"/>
      <c r="AM7" s="421"/>
      <c r="AN7" s="367"/>
      <c r="AO7" s="368"/>
      <c r="AP7" s="368"/>
      <c r="AQ7" s="368"/>
      <c r="AR7" s="368"/>
      <c r="AS7" s="368"/>
      <c r="AT7" s="368"/>
      <c r="AU7" s="368"/>
      <c r="AV7" s="368"/>
      <c r="AW7" s="369"/>
      <c r="AX7" s="18"/>
      <c r="AY7" s="18"/>
    </row>
    <row r="8" spans="1:51" s="17" customFormat="1" ht="16.5" customHeight="1" thickBot="1" x14ac:dyDescent="0.2">
      <c r="A8" s="511"/>
      <c r="B8" s="527"/>
      <c r="C8" s="528" t="s">
        <v>51</v>
      </c>
      <c r="D8" s="460"/>
      <c r="E8" s="460"/>
      <c r="F8" s="460"/>
      <c r="G8" s="370"/>
      <c r="H8" s="371"/>
      <c r="I8" s="371"/>
      <c r="J8" s="371"/>
      <c r="K8" s="371"/>
      <c r="L8" s="371"/>
      <c r="M8" s="371"/>
      <c r="N8" s="371"/>
      <c r="O8" s="371"/>
      <c r="P8" s="371"/>
      <c r="Q8" s="372"/>
      <c r="R8" s="532"/>
      <c r="S8" s="528" t="s">
        <v>51</v>
      </c>
      <c r="T8" s="529"/>
      <c r="U8" s="529"/>
      <c r="V8" s="529"/>
      <c r="W8" s="379"/>
      <c r="X8" s="380"/>
      <c r="Y8" s="380"/>
      <c r="Z8" s="380"/>
      <c r="AA8" s="380"/>
      <c r="AB8" s="380"/>
      <c r="AC8" s="380"/>
      <c r="AD8" s="380"/>
      <c r="AE8" s="380"/>
      <c r="AF8" s="380"/>
      <c r="AG8" s="381"/>
      <c r="AI8" s="520"/>
      <c r="AJ8" s="528" t="s">
        <v>50</v>
      </c>
      <c r="AK8" s="530"/>
      <c r="AL8" s="530"/>
      <c r="AM8" s="530"/>
      <c r="AN8" s="370"/>
      <c r="AO8" s="371"/>
      <c r="AP8" s="371"/>
      <c r="AQ8" s="371"/>
      <c r="AR8" s="371"/>
      <c r="AS8" s="371"/>
      <c r="AT8" s="371"/>
      <c r="AU8" s="371"/>
      <c r="AV8" s="371"/>
      <c r="AW8" s="372"/>
      <c r="AX8" s="18"/>
      <c r="AY8" s="18"/>
    </row>
    <row r="9" spans="1:51" ht="10.5" customHeight="1" x14ac:dyDescent="0.15">
      <c r="AX9" s="2"/>
    </row>
    <row r="10" spans="1:51" s="114" customFormat="1" ht="14.25" customHeight="1" x14ac:dyDescent="0.15">
      <c r="B10" s="114" t="s">
        <v>125</v>
      </c>
      <c r="AX10" s="249"/>
      <c r="AY10" s="249"/>
    </row>
    <row r="11" spans="1:51" s="114" customFormat="1" ht="14.25" customHeight="1" x14ac:dyDescent="0.15">
      <c r="B11" s="114" t="s">
        <v>126</v>
      </c>
      <c r="AX11" s="249"/>
      <c r="AY11" s="249"/>
    </row>
    <row r="12" spans="1:51" s="114" customFormat="1" ht="14.25" customHeight="1" x14ac:dyDescent="0.15">
      <c r="B12" s="114" t="s">
        <v>97</v>
      </c>
      <c r="AX12" s="249"/>
      <c r="AY12" s="249"/>
    </row>
    <row r="13" spans="1:51" s="114" customFormat="1" ht="14.25" customHeight="1" x14ac:dyDescent="0.15">
      <c r="B13" s="114" t="s">
        <v>138</v>
      </c>
      <c r="AX13" s="249"/>
      <c r="AY13" s="249"/>
    </row>
    <row r="14" spans="1:51" s="114" customFormat="1" ht="14.25" customHeight="1" x14ac:dyDescent="0.15">
      <c r="B14" s="114" t="s">
        <v>142</v>
      </c>
      <c r="AX14" s="249"/>
      <c r="AY14" s="249"/>
    </row>
    <row r="15" spans="1:51" s="114" customFormat="1" ht="14.25" customHeight="1" x14ac:dyDescent="0.15">
      <c r="B15" s="114" t="s">
        <v>141</v>
      </c>
      <c r="AX15" s="249"/>
      <c r="AY15" s="249"/>
    </row>
    <row r="16" spans="1:51" s="114" customFormat="1" ht="14.25" customHeight="1" x14ac:dyDescent="0.15">
      <c r="B16" s="114" t="s">
        <v>240</v>
      </c>
      <c r="AX16" s="249"/>
      <c r="AY16" s="249"/>
    </row>
    <row r="17" spans="1:58" s="114" customFormat="1" ht="14.25" customHeight="1" x14ac:dyDescent="0.15">
      <c r="B17" s="114" t="s">
        <v>241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X17" s="249"/>
      <c r="AY17" s="249"/>
    </row>
    <row r="18" spans="1:58" ht="15" customHeight="1" thickBot="1" x14ac:dyDescent="0.2">
      <c r="AX18" s="2"/>
    </row>
    <row r="19" spans="1:58" ht="23.25" customHeight="1" thickBot="1" x14ac:dyDescent="0.2">
      <c r="A19" s="453" t="s">
        <v>6</v>
      </c>
      <c r="B19" s="454"/>
      <c r="C19" s="454"/>
      <c r="D19" s="455"/>
      <c r="E19" s="494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6"/>
      <c r="W19" s="453" t="s">
        <v>40</v>
      </c>
      <c r="X19" s="454"/>
      <c r="Y19" s="454"/>
      <c r="Z19" s="454"/>
      <c r="AA19" s="484" t="s">
        <v>135</v>
      </c>
      <c r="AB19" s="485"/>
      <c r="AC19" s="490"/>
      <c r="AD19" s="491"/>
      <c r="AE19" s="492"/>
      <c r="AF19" s="132" t="s">
        <v>41</v>
      </c>
      <c r="AG19" s="493"/>
      <c r="AH19" s="487"/>
      <c r="AI19" s="133" t="s">
        <v>42</v>
      </c>
      <c r="AJ19" s="486"/>
      <c r="AK19" s="487"/>
      <c r="AL19" s="3" t="s">
        <v>43</v>
      </c>
      <c r="AM19" s="488"/>
      <c r="AN19" s="489"/>
      <c r="AO19" s="112" t="s">
        <v>44</v>
      </c>
      <c r="AP19" s="474"/>
      <c r="AQ19" s="475"/>
      <c r="AR19" s="3" t="s">
        <v>45</v>
      </c>
      <c r="AS19" s="111" t="s">
        <v>47</v>
      </c>
      <c r="AT19" s="474"/>
      <c r="AU19" s="497"/>
      <c r="AV19" s="475"/>
      <c r="AW19" s="3" t="s">
        <v>46</v>
      </c>
      <c r="AX19" s="2"/>
      <c r="AY19" s="476" t="s">
        <v>110</v>
      </c>
      <c r="AZ19" s="476"/>
      <c r="BA19" s="476"/>
      <c r="BB19" s="476"/>
      <c r="BC19" s="476"/>
      <c r="BD19" s="476"/>
      <c r="BE19" s="476"/>
      <c r="BF19" s="476"/>
    </row>
    <row r="20" spans="1:58" ht="23.25" customHeight="1" thickBot="1" x14ac:dyDescent="0.2">
      <c r="A20" s="477" t="s">
        <v>134</v>
      </c>
      <c r="B20" s="478"/>
      <c r="C20" s="478"/>
      <c r="D20" s="478"/>
      <c r="E20" s="479"/>
      <c r="F20" s="480"/>
      <c r="G20" s="480"/>
      <c r="H20" s="453" t="s">
        <v>129</v>
      </c>
      <c r="I20" s="454"/>
      <c r="J20" s="454"/>
      <c r="K20" s="455"/>
      <c r="L20" s="468"/>
      <c r="M20" s="469"/>
      <c r="N20" s="469"/>
      <c r="O20" s="469"/>
      <c r="P20" s="469"/>
      <c r="Q20" s="469"/>
      <c r="R20" s="469"/>
      <c r="S20" s="469"/>
      <c r="T20" s="469"/>
      <c r="U20" s="469"/>
      <c r="V20" s="470"/>
      <c r="W20" s="456" t="s">
        <v>130</v>
      </c>
      <c r="X20" s="457"/>
      <c r="Y20" s="457"/>
      <c r="Z20" s="458"/>
      <c r="AA20" s="498"/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500"/>
      <c r="AM20" s="481" t="s">
        <v>155</v>
      </c>
      <c r="AN20" s="482"/>
      <c r="AO20" s="482"/>
      <c r="AP20" s="483"/>
      <c r="AQ20" s="135"/>
      <c r="AR20" s="136"/>
      <c r="AS20" s="136"/>
      <c r="AT20" s="136"/>
      <c r="AU20" s="136"/>
      <c r="AV20" s="136"/>
      <c r="AW20" s="137"/>
      <c r="AX20" s="2"/>
      <c r="AY20" s="2">
        <v>1</v>
      </c>
    </row>
    <row r="21" spans="1:58" ht="23.25" customHeight="1" thickBot="1" x14ac:dyDescent="0.2">
      <c r="A21" s="453" t="s">
        <v>139</v>
      </c>
      <c r="B21" s="454"/>
      <c r="C21" s="454"/>
      <c r="D21" s="455"/>
      <c r="E21" s="468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70"/>
      <c r="W21" s="456" t="s">
        <v>39</v>
      </c>
      <c r="X21" s="457"/>
      <c r="Y21" s="457"/>
      <c r="Z21" s="458"/>
      <c r="AA21" s="465"/>
      <c r="AB21" s="466"/>
      <c r="AC21" s="466"/>
      <c r="AD21" s="466"/>
      <c r="AE21" s="466"/>
      <c r="AF21" s="467"/>
      <c r="AG21" s="459" t="s">
        <v>116</v>
      </c>
      <c r="AH21" s="460"/>
      <c r="AI21" s="461"/>
      <c r="AJ21" s="418"/>
      <c r="AK21" s="419"/>
      <c r="AL21" s="420"/>
      <c r="AM21" s="462" t="s">
        <v>117</v>
      </c>
      <c r="AN21" s="463"/>
      <c r="AO21" s="463"/>
      <c r="AP21" s="464"/>
      <c r="AQ21" s="72"/>
      <c r="AR21" s="33"/>
      <c r="AS21" s="136"/>
      <c r="AT21" s="136"/>
      <c r="AU21" s="136"/>
      <c r="AV21" s="136"/>
      <c r="AW21" s="34"/>
      <c r="AX21" s="2"/>
      <c r="AY21" s="2">
        <v>1</v>
      </c>
    </row>
    <row r="22" spans="1:58" ht="18.75" customHeight="1" x14ac:dyDescent="0.15">
      <c r="AX22" s="2"/>
    </row>
    <row r="23" spans="1:58" ht="15.75" customHeight="1" x14ac:dyDescent="0.15">
      <c r="A23" s="22" t="s">
        <v>7</v>
      </c>
      <c r="AX23" s="2"/>
    </row>
    <row r="24" spans="1:58" ht="14.25" customHeight="1" thickBot="1" x14ac:dyDescent="0.2">
      <c r="A24" s="447" t="s">
        <v>102</v>
      </c>
      <c r="B24" s="447"/>
      <c r="C24" s="447"/>
      <c r="D24" s="447"/>
      <c r="E24" s="447"/>
      <c r="F24" s="447"/>
      <c r="G24" s="447"/>
      <c r="H24" s="447"/>
      <c r="I24" s="408" t="s">
        <v>100</v>
      </c>
      <c r="J24" s="409"/>
      <c r="K24" s="409"/>
      <c r="L24" s="411" t="s">
        <v>104</v>
      </c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9"/>
      <c r="AJ24" s="405" t="s">
        <v>105</v>
      </c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7"/>
      <c r="AX24" s="2"/>
    </row>
    <row r="25" spans="1:58" ht="36.75" customHeight="1" thickTop="1" x14ac:dyDescent="0.15">
      <c r="A25" s="100" t="s">
        <v>10</v>
      </c>
      <c r="B25" s="398" t="s">
        <v>143</v>
      </c>
      <c r="C25" s="398"/>
      <c r="D25" s="398"/>
      <c r="E25" s="398"/>
      <c r="F25" s="398"/>
      <c r="G25" s="398"/>
      <c r="H25" s="398"/>
      <c r="I25" s="113"/>
      <c r="J25" s="99"/>
      <c r="K25" s="99"/>
      <c r="L25" s="50"/>
      <c r="M25" s="51"/>
      <c r="N25" s="51"/>
      <c r="O25" s="51"/>
      <c r="P25" s="82"/>
      <c r="Q25" s="51"/>
      <c r="R25" s="65"/>
      <c r="S25" s="51"/>
      <c r="T25" s="51" t="s">
        <v>48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 t="s">
        <v>49</v>
      </c>
      <c r="AJ25" s="436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8"/>
      <c r="AX25" s="2"/>
      <c r="AY25" s="2">
        <v>1</v>
      </c>
      <c r="AZ25" s="1" t="b">
        <v>0</v>
      </c>
      <c r="BA25" s="1" t="b">
        <v>0</v>
      </c>
    </row>
    <row r="26" spans="1:58" ht="29.25" customHeight="1" thickBot="1" x14ac:dyDescent="0.2">
      <c r="A26" s="100" t="s">
        <v>11</v>
      </c>
      <c r="B26" s="398" t="s">
        <v>132</v>
      </c>
      <c r="C26" s="398"/>
      <c r="D26" s="398"/>
      <c r="E26" s="398"/>
      <c r="F26" s="398"/>
      <c r="G26" s="398"/>
      <c r="H26" s="398"/>
      <c r="I26" s="113"/>
      <c r="J26" s="99"/>
      <c r="K26" s="99"/>
      <c r="L26" s="56"/>
      <c r="M26" s="30"/>
      <c r="N26" s="30"/>
      <c r="O26" s="30"/>
      <c r="P26" s="40"/>
      <c r="Q26" s="30"/>
      <c r="R26" s="62"/>
      <c r="S26" s="30"/>
      <c r="T26" s="30" t="s">
        <v>48</v>
      </c>
      <c r="U26" s="30"/>
      <c r="V26" s="148" t="s">
        <v>156</v>
      </c>
      <c r="W26" s="30"/>
      <c r="X26" s="30"/>
      <c r="Y26" s="30"/>
      <c r="Z26" s="38"/>
      <c r="AA26" s="38"/>
      <c r="AB26" s="38"/>
      <c r="AC26" s="38"/>
      <c r="AD26" s="38"/>
      <c r="AE26" s="38"/>
      <c r="AF26" s="38"/>
      <c r="AG26" s="38"/>
      <c r="AH26" s="38"/>
      <c r="AI26" s="38" t="s">
        <v>49</v>
      </c>
      <c r="AJ26" s="399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401"/>
      <c r="AX26" s="2"/>
      <c r="AY26" s="2">
        <v>1</v>
      </c>
    </row>
    <row r="27" spans="1:58" ht="31.5" customHeight="1" thickTop="1" thickBot="1" x14ac:dyDescent="0.2">
      <c r="A27" s="446" t="s">
        <v>128</v>
      </c>
      <c r="B27" s="403"/>
      <c r="C27" s="403"/>
      <c r="D27" s="403"/>
      <c r="E27" s="403"/>
      <c r="F27" s="403"/>
      <c r="G27" s="403"/>
      <c r="H27" s="404"/>
      <c r="I27" s="109"/>
      <c r="J27" s="45"/>
      <c r="K27" s="45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1"/>
      <c r="Z27" s="94"/>
      <c r="AA27" s="20"/>
      <c r="AB27" s="20"/>
      <c r="AC27" s="20"/>
      <c r="AD27" s="20"/>
      <c r="AE27" s="20"/>
      <c r="AF27" s="20"/>
      <c r="AG27" s="20"/>
      <c r="AH27" s="20"/>
      <c r="AI27" s="93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2"/>
      <c r="AX27" s="2"/>
      <c r="AY27" s="2">
        <v>1</v>
      </c>
    </row>
    <row r="28" spans="1:58" ht="15.75" customHeight="1" thickTop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2" t="s">
        <v>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X28" s="2"/>
    </row>
    <row r="29" spans="1:58" ht="15.75" customHeight="1" x14ac:dyDescent="0.15">
      <c r="A29" s="21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8"/>
    </row>
    <row r="30" spans="1:58" ht="14.25" customHeight="1" thickBot="1" x14ac:dyDescent="0.2">
      <c r="A30" s="447" t="s">
        <v>103</v>
      </c>
      <c r="B30" s="447"/>
      <c r="C30" s="447"/>
      <c r="D30" s="447"/>
      <c r="E30" s="447"/>
      <c r="F30" s="447"/>
      <c r="G30" s="447"/>
      <c r="H30" s="447"/>
      <c r="I30" s="408" t="s">
        <v>100</v>
      </c>
      <c r="J30" s="409"/>
      <c r="K30" s="409"/>
      <c r="L30" s="411" t="s">
        <v>104</v>
      </c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9"/>
      <c r="AJ30" s="405" t="s">
        <v>105</v>
      </c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7"/>
      <c r="AX30" s="18"/>
    </row>
    <row r="31" spans="1:58" ht="29.25" customHeight="1" thickTop="1" thickBot="1" x14ac:dyDescent="0.2">
      <c r="A31" s="100" t="s">
        <v>10</v>
      </c>
      <c r="B31" s="398" t="s">
        <v>133</v>
      </c>
      <c r="C31" s="398"/>
      <c r="D31" s="398"/>
      <c r="E31" s="398"/>
      <c r="F31" s="398"/>
      <c r="G31" s="398"/>
      <c r="H31" s="398"/>
      <c r="I31" s="113"/>
      <c r="J31" s="99"/>
      <c r="K31" s="99"/>
      <c r="L31" s="54"/>
      <c r="M31" s="55"/>
      <c r="N31" s="55"/>
      <c r="O31" s="55"/>
      <c r="P31" s="85"/>
      <c r="Q31" s="32"/>
      <c r="R31" s="60"/>
      <c r="S31" s="32"/>
      <c r="T31" s="32" t="s">
        <v>48</v>
      </c>
      <c r="U31" s="32"/>
      <c r="V31" s="149" t="s">
        <v>157</v>
      </c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 t="s">
        <v>49</v>
      </c>
      <c r="AJ31" s="450"/>
      <c r="AK31" s="451"/>
      <c r="AL31" s="451"/>
      <c r="AM31" s="451"/>
      <c r="AN31" s="451"/>
      <c r="AO31" s="451"/>
      <c r="AP31" s="451"/>
      <c r="AQ31" s="451"/>
      <c r="AR31" s="451"/>
      <c r="AS31" s="451"/>
      <c r="AT31" s="451"/>
      <c r="AU31" s="451"/>
      <c r="AV31" s="451"/>
      <c r="AW31" s="452"/>
      <c r="AX31" s="18"/>
      <c r="AY31" s="2">
        <v>1</v>
      </c>
    </row>
    <row r="32" spans="1:58" ht="31.5" customHeight="1" thickTop="1" thickBot="1" x14ac:dyDescent="0.2">
      <c r="A32" s="446" t="s">
        <v>124</v>
      </c>
      <c r="B32" s="403"/>
      <c r="C32" s="403"/>
      <c r="D32" s="403"/>
      <c r="E32" s="403"/>
      <c r="F32" s="403"/>
      <c r="G32" s="403"/>
      <c r="H32" s="404"/>
      <c r="I32" s="23"/>
      <c r="J32" s="24"/>
      <c r="K32" s="24"/>
      <c r="L32" s="88"/>
      <c r="M32" s="89"/>
      <c r="N32" s="89"/>
      <c r="O32" s="89"/>
      <c r="P32" s="91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93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2">
        <v>1</v>
      </c>
    </row>
    <row r="33" spans="1:54" ht="12" customHeight="1" thickTop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62" t="s">
        <v>57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8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8"/>
    </row>
    <row r="34" spans="1:54" ht="15.75" customHeight="1" x14ac:dyDescent="0.15">
      <c r="A34" s="21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8"/>
    </row>
    <row r="35" spans="1:54" ht="14.25" customHeight="1" thickBot="1" x14ac:dyDescent="0.2">
      <c r="A35" s="447" t="s">
        <v>103</v>
      </c>
      <c r="B35" s="447"/>
      <c r="C35" s="447"/>
      <c r="D35" s="447"/>
      <c r="E35" s="447"/>
      <c r="F35" s="447"/>
      <c r="G35" s="447"/>
      <c r="H35" s="447"/>
      <c r="I35" s="408" t="s">
        <v>100</v>
      </c>
      <c r="J35" s="409"/>
      <c r="K35" s="409"/>
      <c r="L35" s="411" t="s">
        <v>104</v>
      </c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9"/>
      <c r="AJ35" s="405" t="s">
        <v>105</v>
      </c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7"/>
      <c r="AX35" s="18"/>
    </row>
    <row r="36" spans="1:54" ht="29.25" customHeight="1" thickTop="1" x14ac:dyDescent="0.15">
      <c r="A36" s="100" t="s">
        <v>10</v>
      </c>
      <c r="B36" s="398" t="s">
        <v>99</v>
      </c>
      <c r="C36" s="398"/>
      <c r="D36" s="398"/>
      <c r="E36" s="398"/>
      <c r="F36" s="398"/>
      <c r="G36" s="398"/>
      <c r="H36" s="398"/>
      <c r="I36" s="113"/>
      <c r="J36" s="99"/>
      <c r="K36" s="99"/>
      <c r="L36" s="50"/>
      <c r="M36" s="51"/>
      <c r="N36" s="51"/>
      <c r="O36" s="51"/>
      <c r="P36" s="82"/>
      <c r="Q36" s="51"/>
      <c r="R36" s="51"/>
      <c r="S36" s="51"/>
      <c r="T36" s="51" t="s">
        <v>48</v>
      </c>
      <c r="U36" s="51"/>
      <c r="V36" s="148" t="s">
        <v>237</v>
      </c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 t="s">
        <v>49</v>
      </c>
      <c r="AJ36" s="436"/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8"/>
      <c r="AX36" s="18"/>
      <c r="AY36" s="2">
        <v>1</v>
      </c>
    </row>
    <row r="37" spans="1:54" ht="47.25" customHeight="1" thickBot="1" x14ac:dyDescent="0.2">
      <c r="A37" s="100" t="s">
        <v>11</v>
      </c>
      <c r="B37" s="398" t="s">
        <v>13</v>
      </c>
      <c r="C37" s="398"/>
      <c r="D37" s="398"/>
      <c r="E37" s="398"/>
      <c r="F37" s="398"/>
      <c r="G37" s="398"/>
      <c r="H37" s="398"/>
      <c r="I37" s="113"/>
      <c r="J37" s="99"/>
      <c r="K37" s="99"/>
      <c r="L37" s="56"/>
      <c r="M37" s="30"/>
      <c r="N37" s="30"/>
      <c r="O37" s="30"/>
      <c r="P37" s="83"/>
      <c r="Q37" s="30"/>
      <c r="R37" s="62"/>
      <c r="S37" s="30"/>
      <c r="T37" s="30" t="s">
        <v>48</v>
      </c>
      <c r="U37" s="30"/>
      <c r="V37" s="30"/>
      <c r="W37" s="30"/>
      <c r="X37" s="30"/>
      <c r="Y37" s="30"/>
      <c r="Z37" s="38"/>
      <c r="AA37" s="38"/>
      <c r="AB37" s="38"/>
      <c r="AC37" s="38"/>
      <c r="AD37" s="38"/>
      <c r="AE37" s="38"/>
      <c r="AF37" s="38"/>
      <c r="AG37" s="38"/>
      <c r="AH37" s="38"/>
      <c r="AI37" s="38" t="s">
        <v>49</v>
      </c>
      <c r="AJ37" s="399"/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1"/>
      <c r="AX37" s="18"/>
      <c r="AY37" s="2">
        <v>1</v>
      </c>
      <c r="AZ37" s="1" t="b">
        <v>0</v>
      </c>
      <c r="BA37" s="1" t="b">
        <v>0</v>
      </c>
      <c r="BB37" s="1" t="b">
        <v>0</v>
      </c>
    </row>
    <row r="38" spans="1:54" ht="31.5" customHeight="1" thickTop="1" thickBot="1" x14ac:dyDescent="0.2">
      <c r="A38" s="446" t="s">
        <v>124</v>
      </c>
      <c r="B38" s="403"/>
      <c r="C38" s="403"/>
      <c r="D38" s="403"/>
      <c r="E38" s="403"/>
      <c r="F38" s="403"/>
      <c r="G38" s="403"/>
      <c r="H38" s="404"/>
      <c r="I38" s="23"/>
      <c r="J38" s="24"/>
      <c r="K38" s="24"/>
      <c r="L38" s="88"/>
      <c r="M38" s="89"/>
      <c r="N38" s="89"/>
      <c r="O38" s="89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2"/>
      <c r="AA38" s="20"/>
      <c r="AB38" s="20"/>
      <c r="AC38" s="20"/>
      <c r="AD38" s="20"/>
      <c r="AE38" s="20"/>
      <c r="AF38" s="20"/>
      <c r="AG38" s="20"/>
      <c r="AH38" s="20"/>
      <c r="AI38" s="93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2">
        <v>1</v>
      </c>
    </row>
    <row r="39" spans="1:54" ht="10.5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154</v>
      </c>
      <c r="R39" s="26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X39" s="2"/>
    </row>
    <row r="40" spans="1:54" ht="15.75" customHeight="1" x14ac:dyDescent="0.15">
      <c r="A40" s="21" t="s">
        <v>109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X40" s="2"/>
    </row>
    <row r="41" spans="1:54" ht="14.25" customHeight="1" thickBot="1" x14ac:dyDescent="0.2">
      <c r="A41" s="447" t="s">
        <v>103</v>
      </c>
      <c r="B41" s="447"/>
      <c r="C41" s="447"/>
      <c r="D41" s="447"/>
      <c r="E41" s="447"/>
      <c r="F41" s="447"/>
      <c r="G41" s="447"/>
      <c r="H41" s="447"/>
      <c r="I41" s="408" t="s">
        <v>100</v>
      </c>
      <c r="J41" s="409"/>
      <c r="K41" s="409"/>
      <c r="L41" s="411" t="s">
        <v>104</v>
      </c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9"/>
      <c r="AJ41" s="405" t="s">
        <v>105</v>
      </c>
      <c r="AK41" s="406"/>
      <c r="AL41" s="406"/>
      <c r="AM41" s="406"/>
      <c r="AN41" s="406"/>
      <c r="AO41" s="406"/>
      <c r="AP41" s="406"/>
      <c r="AQ41" s="406"/>
      <c r="AR41" s="406"/>
      <c r="AS41" s="406"/>
      <c r="AT41" s="406"/>
      <c r="AU41" s="406"/>
      <c r="AV41" s="406"/>
      <c r="AW41" s="407"/>
      <c r="AX41" s="2"/>
    </row>
    <row r="42" spans="1:54" ht="30" customHeight="1" thickTop="1" thickBot="1" x14ac:dyDescent="0.2">
      <c r="A42" s="100" t="s">
        <v>10</v>
      </c>
      <c r="B42" s="398" t="s">
        <v>14</v>
      </c>
      <c r="C42" s="398"/>
      <c r="D42" s="398"/>
      <c r="E42" s="398"/>
      <c r="F42" s="398"/>
      <c r="G42" s="398"/>
      <c r="H42" s="398"/>
      <c r="I42" s="113"/>
      <c r="J42" s="99"/>
      <c r="K42" s="99"/>
      <c r="L42" s="54"/>
      <c r="M42" s="55"/>
      <c r="N42" s="55"/>
      <c r="O42" s="55"/>
      <c r="P42" s="84"/>
      <c r="Q42" s="55"/>
      <c r="R42" s="63"/>
      <c r="S42" s="55"/>
      <c r="T42" s="55" t="s">
        <v>48</v>
      </c>
      <c r="U42" s="55"/>
      <c r="V42" s="149" t="s">
        <v>238</v>
      </c>
      <c r="W42" s="55"/>
      <c r="X42" s="55"/>
      <c r="Y42" s="55"/>
      <c r="Z42" s="32"/>
      <c r="AA42" s="32"/>
      <c r="AB42" s="32"/>
      <c r="AC42" s="32"/>
      <c r="AD42" s="32"/>
      <c r="AE42" s="32"/>
      <c r="AF42" s="32"/>
      <c r="AG42" s="32"/>
      <c r="AH42" s="32"/>
      <c r="AI42" s="32" t="s">
        <v>49</v>
      </c>
      <c r="AJ42" s="443"/>
      <c r="AK42" s="444"/>
      <c r="AL42" s="444"/>
      <c r="AM42" s="444"/>
      <c r="AN42" s="444"/>
      <c r="AO42" s="444"/>
      <c r="AP42" s="444"/>
      <c r="AQ42" s="444"/>
      <c r="AR42" s="444"/>
      <c r="AS42" s="444"/>
      <c r="AT42" s="444"/>
      <c r="AU42" s="444"/>
      <c r="AV42" s="444"/>
      <c r="AW42" s="445"/>
      <c r="AX42" s="2"/>
      <c r="AY42" s="2">
        <v>1</v>
      </c>
    </row>
    <row r="43" spans="1:54" ht="31.5" customHeight="1" thickTop="1" thickBot="1" x14ac:dyDescent="0.2">
      <c r="A43" s="446" t="s">
        <v>124</v>
      </c>
      <c r="B43" s="403"/>
      <c r="C43" s="403"/>
      <c r="D43" s="403"/>
      <c r="E43" s="403"/>
      <c r="F43" s="403"/>
      <c r="G43" s="403"/>
      <c r="H43" s="404"/>
      <c r="I43" s="23"/>
      <c r="J43" s="24"/>
      <c r="K43" s="24"/>
      <c r="L43" s="88"/>
      <c r="M43" s="89"/>
      <c r="N43" s="89"/>
      <c r="O43" s="89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2"/>
      <c r="AA43" s="20"/>
      <c r="AB43" s="20"/>
      <c r="AC43" s="20"/>
      <c r="AD43" s="20"/>
      <c r="AE43" s="20"/>
      <c r="AF43" s="20"/>
      <c r="AG43" s="20"/>
      <c r="AH43" s="20"/>
      <c r="AI43" s="93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2"/>
      <c r="AY43" s="2">
        <v>4</v>
      </c>
    </row>
    <row r="44" spans="1:54" ht="11.25" customHeight="1" thickTop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0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X44" s="2"/>
    </row>
    <row r="45" spans="1:54" ht="14.25" customHeight="1" thickBot="1" x14ac:dyDescent="0.2">
      <c r="A45" s="447" t="s">
        <v>103</v>
      </c>
      <c r="B45" s="447"/>
      <c r="C45" s="447"/>
      <c r="D45" s="447"/>
      <c r="E45" s="447"/>
      <c r="F45" s="447"/>
      <c r="G45" s="447"/>
      <c r="H45" s="447"/>
      <c r="I45" s="408" t="s">
        <v>100</v>
      </c>
      <c r="J45" s="409"/>
      <c r="K45" s="409"/>
      <c r="L45" s="411" t="s">
        <v>104</v>
      </c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9"/>
      <c r="AJ45" s="405" t="s">
        <v>105</v>
      </c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7"/>
      <c r="AX45" s="2"/>
    </row>
    <row r="46" spans="1:54" ht="52.5" customHeight="1" thickTop="1" x14ac:dyDescent="0.15">
      <c r="A46" s="100" t="s">
        <v>11</v>
      </c>
      <c r="B46" s="398" t="s">
        <v>123</v>
      </c>
      <c r="C46" s="398"/>
      <c r="D46" s="398"/>
      <c r="E46" s="398"/>
      <c r="F46" s="398"/>
      <c r="G46" s="398"/>
      <c r="H46" s="398"/>
      <c r="I46" s="113"/>
      <c r="J46" s="99"/>
      <c r="K46" s="99"/>
      <c r="L46" s="50"/>
      <c r="M46" s="51"/>
      <c r="N46" s="51"/>
      <c r="O46" s="51"/>
      <c r="P46" s="82"/>
      <c r="Q46" s="51"/>
      <c r="R46" s="65"/>
      <c r="S46" s="51"/>
      <c r="T46" s="51" t="s">
        <v>48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 t="s">
        <v>49</v>
      </c>
      <c r="AJ46" s="436"/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8"/>
      <c r="AX46" s="18"/>
      <c r="AY46" s="2">
        <v>1</v>
      </c>
      <c r="AZ46" s="1" t="b">
        <v>0</v>
      </c>
      <c r="BA46" s="1" t="b">
        <v>0</v>
      </c>
      <c r="BB46" s="1" t="b">
        <v>0</v>
      </c>
    </row>
    <row r="47" spans="1:54" ht="29.25" customHeight="1" x14ac:dyDescent="0.15">
      <c r="A47" s="100" t="s">
        <v>12</v>
      </c>
      <c r="B47" s="398" t="s">
        <v>144</v>
      </c>
      <c r="C47" s="398"/>
      <c r="D47" s="398"/>
      <c r="E47" s="398"/>
      <c r="F47" s="398"/>
      <c r="G47" s="398"/>
      <c r="H47" s="398"/>
      <c r="I47" s="113"/>
      <c r="J47" s="99"/>
      <c r="K47" s="99"/>
      <c r="L47" s="53"/>
      <c r="M47" s="35"/>
      <c r="N47" s="35"/>
      <c r="O47" s="35"/>
      <c r="P47" s="36"/>
      <c r="Q47" s="35"/>
      <c r="R47" s="37"/>
      <c r="S47" s="35"/>
      <c r="T47" s="35" t="s">
        <v>48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 t="s">
        <v>49</v>
      </c>
      <c r="AJ47" s="392"/>
      <c r="AK47" s="393"/>
      <c r="AL47" s="393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439"/>
      <c r="AX47" s="18"/>
      <c r="AY47" s="2">
        <v>1</v>
      </c>
      <c r="AZ47" s="1" t="b">
        <v>0</v>
      </c>
      <c r="BA47" s="1" t="b">
        <v>0</v>
      </c>
    </row>
    <row r="48" spans="1:54" ht="29.25" customHeight="1" x14ac:dyDescent="0.15">
      <c r="A48" s="100" t="s">
        <v>15</v>
      </c>
      <c r="B48" s="398" t="s">
        <v>17</v>
      </c>
      <c r="C48" s="398"/>
      <c r="D48" s="398"/>
      <c r="E48" s="398"/>
      <c r="F48" s="398"/>
      <c r="G48" s="398"/>
      <c r="H48" s="398"/>
      <c r="I48" s="113"/>
      <c r="J48" s="99"/>
      <c r="K48" s="99"/>
      <c r="L48" s="53"/>
      <c r="M48" s="35"/>
      <c r="N48" s="35"/>
      <c r="O48" s="35"/>
      <c r="P48" s="36"/>
      <c r="Q48" s="35"/>
      <c r="R48" s="3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440"/>
      <c r="AK48" s="441"/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2"/>
      <c r="AX48" s="18"/>
      <c r="AY48" s="2">
        <v>1</v>
      </c>
    </row>
    <row r="49" spans="1:51" ht="29.25" customHeight="1" thickBot="1" x14ac:dyDescent="0.2">
      <c r="A49" s="100" t="s">
        <v>16</v>
      </c>
      <c r="B49" s="398" t="s">
        <v>146</v>
      </c>
      <c r="C49" s="398"/>
      <c r="D49" s="398"/>
      <c r="E49" s="398"/>
      <c r="F49" s="398"/>
      <c r="G49" s="398"/>
      <c r="H49" s="398"/>
      <c r="I49" s="113"/>
      <c r="J49" s="99"/>
      <c r="K49" s="99"/>
      <c r="L49" s="52"/>
      <c r="M49" s="38"/>
      <c r="N49" s="38"/>
      <c r="O49" s="38"/>
      <c r="P49" s="39"/>
      <c r="Q49" s="38"/>
      <c r="R49" s="6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99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1"/>
      <c r="AX49" s="18"/>
      <c r="AY49" s="2">
        <v>1</v>
      </c>
    </row>
    <row r="50" spans="1:51" ht="31.5" customHeight="1" thickTop="1" x14ac:dyDescent="0.15">
      <c r="A50" s="402" t="s">
        <v>124</v>
      </c>
      <c r="B50" s="403"/>
      <c r="C50" s="403"/>
      <c r="D50" s="403"/>
      <c r="E50" s="403"/>
      <c r="F50" s="403"/>
      <c r="G50" s="403"/>
      <c r="H50" s="404"/>
      <c r="I50" s="23"/>
      <c r="J50" s="24"/>
      <c r="K50" s="24"/>
      <c r="L50" s="95"/>
      <c r="M50" s="20"/>
      <c r="N50" s="20"/>
      <c r="O50" s="20"/>
      <c r="P50" s="96"/>
      <c r="Q50" s="20"/>
      <c r="R50" s="20"/>
      <c r="S50" s="20"/>
      <c r="T50" s="20"/>
      <c r="U50" s="20"/>
      <c r="V50" s="20"/>
      <c r="W50" s="20"/>
      <c r="X50" s="20"/>
      <c r="Y50" s="93"/>
      <c r="Z50" s="20"/>
      <c r="AA50" s="20"/>
      <c r="AB50" s="20"/>
      <c r="AC50" s="20"/>
      <c r="AD50" s="20"/>
      <c r="AE50" s="20"/>
      <c r="AF50" s="20"/>
      <c r="AG50" s="20"/>
      <c r="AH50" s="20"/>
      <c r="AI50" s="93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">
        <v>1</v>
      </c>
    </row>
    <row r="51" spans="1:51" ht="9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/>
      <c r="AK51" s="17"/>
      <c r="AL51" s="17"/>
      <c r="AM51" s="17"/>
      <c r="AO51" s="17"/>
      <c r="AP51" s="17"/>
      <c r="AQ51" s="17"/>
      <c r="AR51" s="17"/>
      <c r="AS51" s="17"/>
      <c r="AT51" s="17"/>
      <c r="AU51" s="17"/>
      <c r="AV51" s="17"/>
      <c r="AW51" s="17"/>
      <c r="AX51" s="18"/>
    </row>
    <row r="52" spans="1:51" ht="15.75" customHeight="1" x14ac:dyDescent="0.15">
      <c r="A52" s="21" t="s">
        <v>98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X52" s="2"/>
    </row>
    <row r="53" spans="1:51" ht="14.25" customHeight="1" thickBot="1" x14ac:dyDescent="0.2">
      <c r="A53" s="405" t="s">
        <v>102</v>
      </c>
      <c r="B53" s="406"/>
      <c r="C53" s="406"/>
      <c r="D53" s="406"/>
      <c r="E53" s="406"/>
      <c r="F53" s="406"/>
      <c r="G53" s="406"/>
      <c r="H53" s="407"/>
      <c r="I53" s="408" t="s">
        <v>100</v>
      </c>
      <c r="J53" s="409"/>
      <c r="K53" s="410"/>
      <c r="L53" s="411" t="s">
        <v>101</v>
      </c>
      <c r="M53" s="412"/>
      <c r="N53" s="412"/>
      <c r="O53" s="412"/>
      <c r="P53" s="412"/>
      <c r="Q53" s="412"/>
      <c r="R53" s="412"/>
      <c r="S53" s="412"/>
      <c r="T53" s="412"/>
      <c r="U53" s="413"/>
      <c r="V53" s="405" t="s">
        <v>105</v>
      </c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5"/>
      <c r="AX53" s="2"/>
    </row>
    <row r="54" spans="1:51" ht="29.25" customHeight="1" thickTop="1" thickBot="1" x14ac:dyDescent="0.2">
      <c r="A54" s="42" t="s">
        <v>10</v>
      </c>
      <c r="B54" s="43" t="s">
        <v>112</v>
      </c>
      <c r="C54" s="43"/>
      <c r="D54" s="43"/>
      <c r="E54" s="43"/>
      <c r="F54" s="43"/>
      <c r="G54" s="43"/>
      <c r="H54" s="43"/>
      <c r="I54" s="100"/>
      <c r="J54" s="110"/>
      <c r="K54" s="110"/>
      <c r="L54" s="31"/>
      <c r="M54" s="32"/>
      <c r="N54" s="32"/>
      <c r="O54" s="32"/>
      <c r="P54" s="75"/>
      <c r="Q54" s="61"/>
      <c r="R54" s="32"/>
      <c r="S54" s="32"/>
      <c r="T54" s="71"/>
      <c r="U54" s="69"/>
      <c r="V54" s="504"/>
      <c r="W54" s="505"/>
      <c r="X54" s="505"/>
      <c r="Y54" s="505"/>
      <c r="Z54" s="505"/>
      <c r="AA54" s="505"/>
      <c r="AB54" s="505"/>
      <c r="AC54" s="505"/>
      <c r="AD54" s="505"/>
      <c r="AE54" s="505"/>
      <c r="AF54" s="505"/>
      <c r="AG54" s="505"/>
      <c r="AH54" s="505"/>
      <c r="AI54" s="505"/>
      <c r="AJ54" s="505"/>
      <c r="AK54" s="505"/>
      <c r="AL54" s="505"/>
      <c r="AM54" s="505"/>
      <c r="AN54" s="505"/>
      <c r="AO54" s="505"/>
      <c r="AP54" s="505"/>
      <c r="AQ54" s="505"/>
      <c r="AR54" s="505"/>
      <c r="AS54" s="505"/>
      <c r="AT54" s="505"/>
      <c r="AU54" s="505"/>
      <c r="AV54" s="505"/>
      <c r="AW54" s="506"/>
      <c r="AX54" s="28"/>
      <c r="AY54" s="2">
        <v>1</v>
      </c>
    </row>
    <row r="55" spans="1:51" s="17" customFormat="1" ht="18.75" customHeight="1" thickTop="1" x14ac:dyDescent="0.15">
      <c r="A55" s="46"/>
      <c r="B55" s="46"/>
      <c r="C55" s="46"/>
      <c r="D55" s="46"/>
      <c r="E55" s="46"/>
      <c r="F55" s="46"/>
      <c r="G55" s="46"/>
      <c r="H55" s="46"/>
      <c r="I55" s="98"/>
      <c r="J55" s="98"/>
      <c r="K55" s="98"/>
      <c r="L55" s="18"/>
      <c r="M55" s="18"/>
      <c r="N55" s="18"/>
      <c r="O55" s="18"/>
      <c r="P55" s="18"/>
      <c r="Q55" s="18"/>
      <c r="R55" s="18"/>
      <c r="S55" s="98"/>
      <c r="T55" s="98"/>
      <c r="U55" s="2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28"/>
      <c r="AY55" s="18"/>
    </row>
    <row r="56" spans="1:51" ht="15.75" customHeight="1" x14ac:dyDescent="0.15">
      <c r="A56" s="57" t="s">
        <v>127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9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X56" s="2"/>
    </row>
    <row r="57" spans="1:51" ht="15.75" customHeight="1" x14ac:dyDescent="0.15">
      <c r="A57" s="57"/>
      <c r="B57" s="17" t="s">
        <v>145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9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X57" s="2"/>
    </row>
    <row r="58" spans="1:51" ht="15.75" customHeight="1" x14ac:dyDescent="0.15">
      <c r="A58" s="57"/>
      <c r="B58" s="17" t="s">
        <v>147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X58" s="2"/>
    </row>
    <row r="59" spans="1:51" ht="4.5" customHeight="1" x14ac:dyDescent="0.15">
      <c r="A59" s="5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X59" s="2"/>
    </row>
    <row r="60" spans="1:51" ht="14.25" customHeight="1" thickBot="1" x14ac:dyDescent="0.2">
      <c r="A60" s="405" t="s">
        <v>102</v>
      </c>
      <c r="B60" s="406"/>
      <c r="C60" s="406"/>
      <c r="D60" s="406"/>
      <c r="E60" s="406"/>
      <c r="F60" s="406"/>
      <c r="G60" s="406"/>
      <c r="H60" s="407"/>
      <c r="I60" s="408" t="s">
        <v>131</v>
      </c>
      <c r="J60" s="409"/>
      <c r="K60" s="410"/>
      <c r="L60" s="383" t="s">
        <v>119</v>
      </c>
      <c r="M60" s="384"/>
      <c r="N60" s="384"/>
      <c r="O60" s="384"/>
      <c r="P60" s="384"/>
      <c r="Q60" s="384"/>
      <c r="R60" s="384"/>
      <c r="S60" s="385"/>
      <c r="T60" s="385"/>
      <c r="U60" s="386"/>
      <c r="V60" s="383" t="s">
        <v>118</v>
      </c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5"/>
      <c r="AW60" s="386"/>
      <c r="AX60" s="2"/>
    </row>
    <row r="61" spans="1:51" ht="31.5" customHeight="1" thickTop="1" x14ac:dyDescent="0.15">
      <c r="A61" s="387" t="s">
        <v>114</v>
      </c>
      <c r="B61" s="388"/>
      <c r="C61" s="388"/>
      <c r="D61" s="388"/>
      <c r="E61" s="388"/>
      <c r="F61" s="388"/>
      <c r="G61" s="388"/>
      <c r="H61" s="388"/>
      <c r="I61" s="113"/>
      <c r="J61" s="99"/>
      <c r="K61" s="99"/>
      <c r="L61" s="58"/>
      <c r="M61" s="76"/>
      <c r="N61" s="76"/>
      <c r="O61" s="76"/>
      <c r="P61" s="73"/>
      <c r="Q61" s="77"/>
      <c r="R61" s="76"/>
      <c r="S61" s="76"/>
      <c r="T61" s="78"/>
      <c r="U61" s="79"/>
      <c r="V61" s="501"/>
      <c r="W61" s="502"/>
      <c r="X61" s="502"/>
      <c r="Y61" s="502"/>
      <c r="Z61" s="502"/>
      <c r="AA61" s="502"/>
      <c r="AB61" s="502"/>
      <c r="AC61" s="502"/>
      <c r="AD61" s="502"/>
      <c r="AE61" s="502"/>
      <c r="AF61" s="502"/>
      <c r="AG61" s="502"/>
      <c r="AH61" s="502"/>
      <c r="AI61" s="502"/>
      <c r="AJ61" s="502"/>
      <c r="AK61" s="502"/>
      <c r="AL61" s="502"/>
      <c r="AM61" s="502"/>
      <c r="AN61" s="502"/>
      <c r="AO61" s="502"/>
      <c r="AP61" s="502"/>
      <c r="AQ61" s="502"/>
      <c r="AR61" s="502"/>
      <c r="AS61" s="502"/>
      <c r="AT61" s="502"/>
      <c r="AU61" s="502"/>
      <c r="AV61" s="502"/>
      <c r="AW61" s="503"/>
      <c r="AX61" s="18"/>
      <c r="AY61" s="2">
        <v>1</v>
      </c>
    </row>
    <row r="62" spans="1:51" ht="31.5" customHeight="1" x14ac:dyDescent="0.15">
      <c r="A62" s="387" t="s">
        <v>94</v>
      </c>
      <c r="B62" s="388"/>
      <c r="C62" s="388"/>
      <c r="D62" s="388"/>
      <c r="E62" s="388"/>
      <c r="F62" s="388"/>
      <c r="G62" s="388"/>
      <c r="H62" s="388"/>
      <c r="I62" s="113"/>
      <c r="J62" s="99"/>
      <c r="K62" s="99"/>
      <c r="L62" s="74"/>
      <c r="M62" s="35"/>
      <c r="N62" s="35"/>
      <c r="O62" s="35"/>
      <c r="P62" s="35"/>
      <c r="Q62" s="64"/>
      <c r="R62" s="35"/>
      <c r="S62" s="35"/>
      <c r="T62" s="80"/>
      <c r="U62" s="81"/>
      <c r="V62" s="392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  <c r="AJ62" s="393"/>
      <c r="AK62" s="393"/>
      <c r="AL62" s="393"/>
      <c r="AM62" s="393"/>
      <c r="AN62" s="393"/>
      <c r="AO62" s="393"/>
      <c r="AP62" s="393"/>
      <c r="AQ62" s="393"/>
      <c r="AR62" s="393"/>
      <c r="AS62" s="393"/>
      <c r="AT62" s="393"/>
      <c r="AU62" s="393"/>
      <c r="AV62" s="393"/>
      <c r="AW62" s="394"/>
      <c r="AX62" s="18"/>
      <c r="AY62" s="2">
        <v>1</v>
      </c>
    </row>
    <row r="63" spans="1:51" ht="29.25" customHeight="1" thickBot="1" x14ac:dyDescent="0.2">
      <c r="A63" s="430" t="s">
        <v>236</v>
      </c>
      <c r="B63" s="431"/>
      <c r="C63" s="431"/>
      <c r="D63" s="431"/>
      <c r="E63" s="431"/>
      <c r="F63" s="431"/>
      <c r="G63" s="431"/>
      <c r="H63" s="431"/>
      <c r="I63" s="101"/>
      <c r="J63" s="102"/>
      <c r="K63" s="102"/>
      <c r="L63" s="59"/>
      <c r="M63" s="44"/>
      <c r="N63" s="44"/>
      <c r="O63" s="44"/>
      <c r="P63" s="44"/>
      <c r="Q63" s="67"/>
      <c r="R63" s="44"/>
      <c r="S63" s="44"/>
      <c r="T63" s="70"/>
      <c r="U63" s="68" t="s">
        <v>218</v>
      </c>
      <c r="V63" s="389"/>
      <c r="W63" s="390"/>
      <c r="X63" s="390"/>
      <c r="Y63" s="390"/>
      <c r="Z63" s="390"/>
      <c r="AA63" s="390"/>
      <c r="AB63" s="390"/>
      <c r="AC63" s="390"/>
      <c r="AD63" s="390"/>
      <c r="AE63" s="390"/>
      <c r="AF63" s="390"/>
      <c r="AG63" s="390"/>
      <c r="AH63" s="390"/>
      <c r="AI63" s="390"/>
      <c r="AJ63" s="390"/>
      <c r="AK63" s="390"/>
      <c r="AL63" s="390"/>
      <c r="AM63" s="390"/>
      <c r="AN63" s="390"/>
      <c r="AO63" s="390"/>
      <c r="AP63" s="390"/>
      <c r="AQ63" s="390"/>
      <c r="AR63" s="390"/>
      <c r="AS63" s="390"/>
      <c r="AT63" s="390"/>
      <c r="AU63" s="390"/>
      <c r="AV63" s="390"/>
      <c r="AW63" s="391"/>
      <c r="AX63" s="18"/>
      <c r="AY63" s="2">
        <v>1</v>
      </c>
    </row>
    <row r="64" spans="1:51" ht="18.75" customHeight="1" thickTop="1" x14ac:dyDescent="0.15">
      <c r="AX64" s="2"/>
    </row>
    <row r="65" spans="1:55" ht="14.25" customHeight="1" x14ac:dyDescent="0.15">
      <c r="A65" s="432" t="s">
        <v>234</v>
      </c>
      <c r="B65" s="433"/>
      <c r="C65" s="433"/>
      <c r="D65" s="433"/>
      <c r="E65" s="433"/>
      <c r="F65" s="433"/>
      <c r="G65" s="433"/>
      <c r="H65" s="434"/>
      <c r="I65" s="422" t="s">
        <v>140</v>
      </c>
      <c r="J65" s="422" t="s">
        <v>18</v>
      </c>
      <c r="K65" s="422" t="s">
        <v>19</v>
      </c>
      <c r="L65" s="422" t="s">
        <v>20</v>
      </c>
      <c r="M65" s="422" t="s">
        <v>21</v>
      </c>
      <c r="N65" s="424" t="s">
        <v>121</v>
      </c>
      <c r="O65" s="425"/>
      <c r="P65" s="426"/>
      <c r="Q65" s="86" t="s">
        <v>122</v>
      </c>
      <c r="R65" s="424" t="s">
        <v>111</v>
      </c>
      <c r="S65" s="425"/>
      <c r="T65" s="425"/>
      <c r="U65" s="426"/>
      <c r="V65" s="427" t="s">
        <v>120</v>
      </c>
      <c r="W65" s="428"/>
      <c r="X65" s="428"/>
      <c r="Y65" s="428"/>
      <c r="Z65" s="428"/>
      <c r="AA65" s="428"/>
      <c r="AB65" s="428"/>
      <c r="AC65" s="429"/>
      <c r="AD65" s="103" t="s">
        <v>115</v>
      </c>
      <c r="AE65" s="424" t="s">
        <v>136</v>
      </c>
      <c r="AF65" s="425"/>
      <c r="AG65" s="426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X65" s="2"/>
      <c r="BA65" s="382"/>
      <c r="BB65" s="421"/>
      <c r="BC65" s="421"/>
    </row>
    <row r="66" spans="1:55" ht="14.25" customHeight="1" x14ac:dyDescent="0.15">
      <c r="A66" s="433"/>
      <c r="B66" s="433"/>
      <c r="C66" s="433"/>
      <c r="D66" s="433"/>
      <c r="E66" s="433"/>
      <c r="F66" s="433"/>
      <c r="G66" s="433"/>
      <c r="H66" s="434"/>
      <c r="I66" s="423"/>
      <c r="J66" s="423"/>
      <c r="K66" s="423"/>
      <c r="L66" s="423"/>
      <c r="M66" s="423"/>
      <c r="N66" s="395" t="s">
        <v>10</v>
      </c>
      <c r="O66" s="396"/>
      <c r="P66" s="106" t="s">
        <v>11</v>
      </c>
      <c r="Q66" s="29" t="s">
        <v>10</v>
      </c>
      <c r="R66" s="107" t="s">
        <v>10</v>
      </c>
      <c r="S66" s="395" t="s">
        <v>11</v>
      </c>
      <c r="T66" s="397"/>
      <c r="U66" s="396"/>
      <c r="V66" s="108" t="s">
        <v>10</v>
      </c>
      <c r="W66" s="395" t="s">
        <v>11</v>
      </c>
      <c r="X66" s="397"/>
      <c r="Y66" s="396"/>
      <c r="Z66" s="395" t="s">
        <v>12</v>
      </c>
      <c r="AA66" s="396"/>
      <c r="AB66" s="105" t="s">
        <v>15</v>
      </c>
      <c r="AC66" s="29" t="s">
        <v>113</v>
      </c>
      <c r="AD66" s="115" t="s">
        <v>10</v>
      </c>
      <c r="AE66" s="87" t="s">
        <v>148</v>
      </c>
      <c r="AF66" s="87" t="s">
        <v>149</v>
      </c>
      <c r="AG66" s="87" t="s">
        <v>150</v>
      </c>
      <c r="AH66" s="260"/>
      <c r="AI66" s="260"/>
      <c r="AJ66" s="260"/>
      <c r="AK66" s="261"/>
      <c r="AL66" s="260"/>
      <c r="AM66" s="260"/>
      <c r="AN66" s="260"/>
      <c r="AO66" s="260"/>
      <c r="AP66" s="260"/>
      <c r="AQ66" s="260"/>
      <c r="AR66" s="260"/>
      <c r="AX66" s="2"/>
      <c r="BA66" s="382"/>
      <c r="BB66" s="382"/>
      <c r="BC66" s="104"/>
    </row>
    <row r="67" spans="1:55" ht="14.25" customHeight="1" thickBot="1" x14ac:dyDescent="0.2">
      <c r="A67" s="433"/>
      <c r="B67" s="433"/>
      <c r="C67" s="433"/>
      <c r="D67" s="433"/>
      <c r="E67" s="433"/>
      <c r="F67" s="433"/>
      <c r="G67" s="433"/>
      <c r="H67" s="434"/>
      <c r="I67" s="423"/>
      <c r="J67" s="423"/>
      <c r="K67" s="423"/>
      <c r="L67" s="423"/>
      <c r="M67" s="423"/>
      <c r="N67" s="116" t="s">
        <v>22</v>
      </c>
      <c r="O67" s="117" t="s">
        <v>23</v>
      </c>
      <c r="P67" s="118" t="s">
        <v>24</v>
      </c>
      <c r="Q67" s="119" t="s">
        <v>25</v>
      </c>
      <c r="R67" s="120" t="s">
        <v>26</v>
      </c>
      <c r="S67" s="116" t="s">
        <v>27</v>
      </c>
      <c r="T67" s="121" t="s">
        <v>28</v>
      </c>
      <c r="U67" s="117" t="s">
        <v>29</v>
      </c>
      <c r="V67" s="118" t="s">
        <v>30</v>
      </c>
      <c r="W67" s="116" t="s">
        <v>31</v>
      </c>
      <c r="X67" s="121" t="s">
        <v>32</v>
      </c>
      <c r="Y67" s="117" t="s">
        <v>33</v>
      </c>
      <c r="Z67" s="122" t="s">
        <v>34</v>
      </c>
      <c r="AA67" s="117" t="s">
        <v>35</v>
      </c>
      <c r="AB67" s="123" t="s">
        <v>36</v>
      </c>
      <c r="AC67" s="119" t="s">
        <v>37</v>
      </c>
      <c r="AD67" s="120" t="s">
        <v>38</v>
      </c>
      <c r="AE67" s="138" t="s">
        <v>151</v>
      </c>
      <c r="AF67" s="139" t="s">
        <v>152</v>
      </c>
      <c r="AG67" s="139" t="s">
        <v>153</v>
      </c>
      <c r="AH67" s="260"/>
      <c r="AI67" s="260"/>
      <c r="AJ67" s="260"/>
      <c r="AK67" s="261"/>
      <c r="AL67" s="260"/>
      <c r="AM67" s="260"/>
      <c r="AN67" s="260"/>
      <c r="AO67" s="260"/>
      <c r="AP67" s="260"/>
      <c r="AQ67" s="260"/>
      <c r="AR67" s="260"/>
      <c r="AX67" s="2"/>
      <c r="BA67" s="104"/>
      <c r="BB67" s="104"/>
      <c r="BC67" s="104"/>
    </row>
    <row r="68" spans="1:55" ht="14.25" customHeight="1" thickBot="1" x14ac:dyDescent="0.2">
      <c r="A68" s="433"/>
      <c r="B68" s="433"/>
      <c r="C68" s="433"/>
      <c r="D68" s="433"/>
      <c r="E68" s="433"/>
      <c r="F68" s="433"/>
      <c r="G68" s="433"/>
      <c r="H68" s="435"/>
      <c r="I68" s="152" t="str">
        <f>IF($AY$20=1,"管理",IF($AY$20=2,"入居",""))</f>
        <v>管理</v>
      </c>
      <c r="J68" s="151" t="str">
        <f>IF($AJ$21&lt;&gt;"",$AJ$21,"")</f>
        <v/>
      </c>
      <c r="K68" s="151" t="str">
        <f>IF($AC$19="","",TEXT($AC$19,0)&amp;"/"&amp;TEXT($AG$19,0)&amp;"/"&amp;TEXT($AJ$19,0))</f>
        <v/>
      </c>
      <c r="L68" s="151" t="str">
        <f>IF($AM$19="","",TEXT($AM$19,0)&amp;"："&amp;IF($AP$19&lt;10,"0"&amp;$AP$19,$AP$19))</f>
        <v/>
      </c>
      <c r="M68" s="151" t="str">
        <f>IF($AT$19&lt;&gt;"",$AT$19,"")</f>
        <v/>
      </c>
      <c r="N68" s="125" t="str">
        <f>IF($AZ$25=TRUE,"有",IF(AY25=1,"","-"))</f>
        <v/>
      </c>
      <c r="O68" s="126" t="str">
        <f>IF($BA$25=TRUE,"有",IF(AY25=1,"","-"))</f>
        <v/>
      </c>
      <c r="P68" s="127" t="str">
        <f>IF($AY$26=3,"有",IF(AY26=2,"-",""))</f>
        <v/>
      </c>
      <c r="Q68" s="128" t="str">
        <f>IF($AY$31=3,"有",IF(AY31=2,"-",""))</f>
        <v/>
      </c>
      <c r="R68" s="128" t="str">
        <f>IF($AY$36=3,"有",IF(AY36=2,"-",""))</f>
        <v/>
      </c>
      <c r="S68" s="125" t="str">
        <f>IF($AZ$37=TRUE,"有",IF(AY37=1,"","-"))</f>
        <v/>
      </c>
      <c r="T68" s="129" t="str">
        <f>IF($BA$37=TRUE,"有",IF(AY37=1,"","-"))</f>
        <v/>
      </c>
      <c r="U68" s="126" t="str">
        <f>IF($BB$37=TRUE,"有",IF(AY37=1,"","-"))</f>
        <v/>
      </c>
      <c r="V68" s="127" t="str">
        <f>IF($AY$42=3,"有",IF(AY42=2,"-",""))</f>
        <v/>
      </c>
      <c r="W68" s="125" t="str">
        <f>IF($AZ$46=TRUE,"有",IF(AY46=1,"","-"))</f>
        <v/>
      </c>
      <c r="X68" s="129" t="str">
        <f>IF(BA46=TRUE,"有",IF(AY46=1,"","-"))</f>
        <v/>
      </c>
      <c r="Y68" s="126" t="str">
        <f>IF(BB46=TRUE,"有",IF(AY46=1,"","-"))</f>
        <v/>
      </c>
      <c r="Z68" s="130" t="str">
        <f>IF(AZ47=TRUE,"有",IF(AY47=1,"","-"))</f>
        <v/>
      </c>
      <c r="AA68" s="126" t="str">
        <f>IF(BA47=TRUE,"有",IF(AY47=1,"","-"))</f>
        <v/>
      </c>
      <c r="AB68" s="124" t="str">
        <f>IF($AY$48=3,"有",IF(AY48=2,"-",""))</f>
        <v/>
      </c>
      <c r="AC68" s="124" t="str">
        <f>IF($AY$49=3,"有",IF(AY49=2,"-",""))</f>
        <v/>
      </c>
      <c r="AD68" s="128" t="str">
        <f>IF($AY$54=3,"有",IF(AY54=2,"-",""))</f>
        <v/>
      </c>
      <c r="AE68" s="150" t="str">
        <f>IF(AY61=3,"有",IF(AY61=2,"-",""))</f>
        <v/>
      </c>
      <c r="AF68" s="124" t="str">
        <f>IF(AY62=3,"不能",IF(AY62=2,"-",""))</f>
        <v/>
      </c>
      <c r="AG68" s="131" t="str">
        <f>IF(AY63=3,"要",IF(AY63=2,"-",""))</f>
        <v/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X68" s="18"/>
      <c r="BA68" s="47"/>
      <c r="BB68" s="47"/>
      <c r="BC68" s="47"/>
    </row>
    <row r="69" spans="1:55" ht="9" customHeight="1" x14ac:dyDescent="0.15">
      <c r="A69" s="2"/>
      <c r="B69" s="2"/>
      <c r="C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X69" s="2"/>
    </row>
    <row r="70" spans="1:55" ht="14.25" customHeight="1" x14ac:dyDescent="0.15">
      <c r="A70" s="416" t="s">
        <v>137</v>
      </c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7"/>
      <c r="N70" s="140" t="str">
        <f>IF($AZ$25=TRUE,"あ","")</f>
        <v/>
      </c>
      <c r="O70" s="141" t="str">
        <f>IF($BA$25=TRUE,"い","")</f>
        <v/>
      </c>
      <c r="P70" s="142" t="str">
        <f>IF($AY$26=3,"う","")</f>
        <v/>
      </c>
      <c r="Q70" s="142" t="str">
        <f>IF($AY$31=3,"え","")</f>
        <v/>
      </c>
      <c r="R70" s="143" t="str">
        <f>IF($AY$36=3,"お","")</f>
        <v/>
      </c>
      <c r="S70" s="140" t="str">
        <f>IF($AZ$37=TRUE,"か","")</f>
        <v/>
      </c>
      <c r="T70" s="144" t="str">
        <f>IF($BA$37=TRUE,"き","")</f>
        <v/>
      </c>
      <c r="U70" s="141" t="str">
        <f>IF($BB$37=TRUE,"く","")</f>
        <v/>
      </c>
      <c r="V70" s="145" t="str">
        <f>IF($AY$42=3,"け","")</f>
        <v/>
      </c>
      <c r="W70" s="140" t="str">
        <f>IF($AZ$46=TRUE,"こ","")</f>
        <v/>
      </c>
      <c r="X70" s="144" t="str">
        <f>IF($BA$46=TRUE,"さ","")</f>
        <v/>
      </c>
      <c r="Y70" s="141" t="str">
        <f>IF($BB$46=TRUE,"し","")</f>
        <v/>
      </c>
      <c r="Z70" s="146" t="str">
        <f>IF($AZ$47=TRUE,"す","")</f>
        <v/>
      </c>
      <c r="AA70" s="141" t="str">
        <f>IF($BA$47=TRUE,"せ","")</f>
        <v/>
      </c>
      <c r="AB70" s="142" t="str">
        <f>IF($AY$48=3,"そ","")</f>
        <v/>
      </c>
      <c r="AC70" s="142" t="str">
        <f>IF($AY$49=3,"た","")</f>
        <v/>
      </c>
      <c r="AD70" s="142" t="str">
        <f>IF($AY$54=3,"ち","")</f>
        <v/>
      </c>
      <c r="AE70" s="147" t="str">
        <f>IF(AY61=3,"x",IF(AY61=2,"a",""))</f>
        <v/>
      </c>
      <c r="AF70" s="147" t="str">
        <f>IF(AY62=3,"y",IF(AY62=2,"b",""))</f>
        <v/>
      </c>
      <c r="AG70" s="147" t="str">
        <f>IF(AY63=3,"z",IF(AY63=2,"c",""))</f>
        <v/>
      </c>
      <c r="AH70" s="48"/>
      <c r="AI70" s="48"/>
      <c r="AJ70" s="48"/>
      <c r="AK70" s="49"/>
      <c r="AL70" s="48"/>
      <c r="AM70" s="48"/>
      <c r="AN70" s="48"/>
      <c r="AO70" s="48"/>
      <c r="AP70" s="48"/>
      <c r="AQ70" s="48"/>
      <c r="AR70" s="48"/>
      <c r="AX70" s="2"/>
    </row>
    <row r="71" spans="1:55" x14ac:dyDescent="0.15">
      <c r="AX71" s="2"/>
    </row>
    <row r="72" spans="1:55" x14ac:dyDescent="0.15">
      <c r="AX72" s="2"/>
    </row>
    <row r="73" spans="1:55" x14ac:dyDescent="0.15">
      <c r="AX73" s="2"/>
    </row>
    <row r="74" spans="1:55" x14ac:dyDescent="0.15">
      <c r="AX74" s="2"/>
    </row>
    <row r="75" spans="1:55" x14ac:dyDescent="0.15">
      <c r="AX75" s="2"/>
    </row>
    <row r="76" spans="1:55" x14ac:dyDescent="0.15">
      <c r="AX76" s="2"/>
    </row>
    <row r="77" spans="1:55" x14ac:dyDescent="0.15">
      <c r="AX77" s="2"/>
    </row>
    <row r="78" spans="1:55" x14ac:dyDescent="0.15">
      <c r="AX78" s="2"/>
    </row>
    <row r="79" spans="1:55" x14ac:dyDescent="0.15">
      <c r="AX79" s="2"/>
    </row>
    <row r="80" spans="1:55" x14ac:dyDescent="0.15">
      <c r="AX80" s="2"/>
    </row>
  </sheetData>
  <mergeCells count="136">
    <mergeCell ref="V61:AW61"/>
    <mergeCell ref="V54:AW54"/>
    <mergeCell ref="A2:AT2"/>
    <mergeCell ref="AU2:AW2"/>
    <mergeCell ref="A4:A8"/>
    <mergeCell ref="B4:Q4"/>
    <mergeCell ref="R4:AG4"/>
    <mergeCell ref="AI4:AI8"/>
    <mergeCell ref="AJ4:AM4"/>
    <mergeCell ref="AN4:AW4"/>
    <mergeCell ref="B5:B8"/>
    <mergeCell ref="C5:F5"/>
    <mergeCell ref="AJ7:AM7"/>
    <mergeCell ref="AN7:AW7"/>
    <mergeCell ref="C8:F8"/>
    <mergeCell ref="S8:V8"/>
    <mergeCell ref="AJ8:AM8"/>
    <mergeCell ref="AN8:AW8"/>
    <mergeCell ref="R5:R8"/>
    <mergeCell ref="S5:V5"/>
    <mergeCell ref="AJ5:AM5"/>
    <mergeCell ref="AN5:AW5"/>
    <mergeCell ref="C6:F6"/>
    <mergeCell ref="S6:V6"/>
    <mergeCell ref="AJ6:AM6"/>
    <mergeCell ref="AN6:AW6"/>
    <mergeCell ref="C7:F7"/>
    <mergeCell ref="S7:V7"/>
    <mergeCell ref="AP19:AQ19"/>
    <mergeCell ref="AY19:BF19"/>
    <mergeCell ref="H20:K20"/>
    <mergeCell ref="A20:D20"/>
    <mergeCell ref="E20:G20"/>
    <mergeCell ref="AM20:AP20"/>
    <mergeCell ref="A19:D19"/>
    <mergeCell ref="W20:Z20"/>
    <mergeCell ref="AA19:AB19"/>
    <mergeCell ref="AJ19:AK19"/>
    <mergeCell ref="AM19:AN19"/>
    <mergeCell ref="AC19:AE19"/>
    <mergeCell ref="AG19:AH19"/>
    <mergeCell ref="W19:Z19"/>
    <mergeCell ref="E19:V19"/>
    <mergeCell ref="AT19:AV19"/>
    <mergeCell ref="AA20:AL20"/>
    <mergeCell ref="L20:V20"/>
    <mergeCell ref="A24:H24"/>
    <mergeCell ref="I24:K24"/>
    <mergeCell ref="L24:AI24"/>
    <mergeCell ref="AJ24:AW24"/>
    <mergeCell ref="B25:H25"/>
    <mergeCell ref="AJ25:AW25"/>
    <mergeCell ref="A21:D21"/>
    <mergeCell ref="W21:Z21"/>
    <mergeCell ref="AG21:AI21"/>
    <mergeCell ref="AM21:AP21"/>
    <mergeCell ref="AA21:AF21"/>
    <mergeCell ref="E21:V21"/>
    <mergeCell ref="B31:H31"/>
    <mergeCell ref="AJ31:AW31"/>
    <mergeCell ref="A32:H32"/>
    <mergeCell ref="A35:H35"/>
    <mergeCell ref="I35:K35"/>
    <mergeCell ref="L35:AI35"/>
    <mergeCell ref="AJ35:AW35"/>
    <mergeCell ref="B26:H26"/>
    <mergeCell ref="AJ26:AW26"/>
    <mergeCell ref="A27:H27"/>
    <mergeCell ref="A30:H30"/>
    <mergeCell ref="I30:K30"/>
    <mergeCell ref="L30:AI30"/>
    <mergeCell ref="AJ30:AW30"/>
    <mergeCell ref="B42:H42"/>
    <mergeCell ref="AJ42:AW42"/>
    <mergeCell ref="A43:H43"/>
    <mergeCell ref="A45:H45"/>
    <mergeCell ref="I45:K45"/>
    <mergeCell ref="L45:AI45"/>
    <mergeCell ref="AJ45:AW45"/>
    <mergeCell ref="B36:H36"/>
    <mergeCell ref="AJ36:AW36"/>
    <mergeCell ref="B37:H37"/>
    <mergeCell ref="AJ37:AW37"/>
    <mergeCell ref="A38:H38"/>
    <mergeCell ref="A41:H41"/>
    <mergeCell ref="I41:K41"/>
    <mergeCell ref="L41:AI41"/>
    <mergeCell ref="AJ41:AW41"/>
    <mergeCell ref="A70:M70"/>
    <mergeCell ref="AJ21:AL21"/>
    <mergeCell ref="BA65:BC65"/>
    <mergeCell ref="N66:O66"/>
    <mergeCell ref="S66:U66"/>
    <mergeCell ref="M65:M67"/>
    <mergeCell ref="N65:P65"/>
    <mergeCell ref="R65:U65"/>
    <mergeCell ref="V65:AC65"/>
    <mergeCell ref="AE65:AG65"/>
    <mergeCell ref="A63:H63"/>
    <mergeCell ref="A65:H68"/>
    <mergeCell ref="I65:I67"/>
    <mergeCell ref="J65:J67"/>
    <mergeCell ref="K65:K67"/>
    <mergeCell ref="L65:L67"/>
    <mergeCell ref="A60:H60"/>
    <mergeCell ref="I60:K60"/>
    <mergeCell ref="B46:H46"/>
    <mergeCell ref="AJ46:AW46"/>
    <mergeCell ref="B47:H47"/>
    <mergeCell ref="AJ47:AW47"/>
    <mergeCell ref="B48:H48"/>
    <mergeCell ref="AJ48:AW48"/>
    <mergeCell ref="G5:Q5"/>
    <mergeCell ref="G6:Q6"/>
    <mergeCell ref="G7:Q7"/>
    <mergeCell ref="G8:Q8"/>
    <mergeCell ref="W5:AG5"/>
    <mergeCell ref="W6:AG6"/>
    <mergeCell ref="W7:AG7"/>
    <mergeCell ref="W8:AG8"/>
    <mergeCell ref="BA66:BB66"/>
    <mergeCell ref="L60:U60"/>
    <mergeCell ref="V60:AW60"/>
    <mergeCell ref="A61:H61"/>
    <mergeCell ref="A62:H62"/>
    <mergeCell ref="V63:AW63"/>
    <mergeCell ref="V62:AW62"/>
    <mergeCell ref="Z66:AA66"/>
    <mergeCell ref="W66:Y66"/>
    <mergeCell ref="B49:H49"/>
    <mergeCell ref="AJ49:AW49"/>
    <mergeCell ref="A50:H50"/>
    <mergeCell ref="A53:H53"/>
    <mergeCell ref="I53:K53"/>
    <mergeCell ref="L53:U53"/>
    <mergeCell ref="V53:AW53"/>
  </mergeCells>
  <phoneticPr fontId="5"/>
  <pageMargins left="0.70866141732283472" right="0.11811023622047245" top="0.55118110236220474" bottom="0.15748031496062992" header="0.31496062992125984" footer="0.31496062992125984"/>
  <pageSetup paperSize="9" scale="62" fitToHeight="0" orientation="portrait" r:id="rId1"/>
  <headerFooter differentOddEven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9" r:id="rId4" name="Group Box 9">
              <controlPr defaultSize="0" print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5" name="Group Box 14">
              <controlPr defaultSize="0" print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6" name="Group Box 25">
              <controlPr defaultSize="0" print="0" autoFill="0" autoPict="0">
                <anchor moveWithCells="1">
                  <from>
                    <xdr:col>7</xdr:col>
                    <xdr:colOff>219075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7" name="Group Box 31">
              <controlPr defaultSize="0" print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8" name="Group Box 72">
              <controlPr defaultSize="0" print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6" r:id="rId9" name="Group Box 86">
              <controlPr defaultSize="0" print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35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4" r:id="rId10" name="Option Button 114">
              <controlPr defaultSize="0" autoFill="0" autoLine="0" autoPict="0">
                <anchor moveWithCells="1">
                  <from>
                    <xdr:col>42</xdr:col>
                    <xdr:colOff>114300</xdr:colOff>
                    <xdr:row>20</xdr:row>
                    <xdr:rowOff>47625</xdr:rowOff>
                  </from>
                  <to>
                    <xdr:col>45</xdr:col>
                    <xdr:colOff>95250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5" r:id="rId11" name="Option Button 115">
              <controlPr defaultSize="0" autoFill="0" autoLine="0" autoPict="0">
                <anchor moveWithCells="1">
                  <from>
                    <xdr:col>45</xdr:col>
                    <xdr:colOff>114300</xdr:colOff>
                    <xdr:row>20</xdr:row>
                    <xdr:rowOff>47625</xdr:rowOff>
                  </from>
                  <to>
                    <xdr:col>48</xdr:col>
                    <xdr:colOff>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6" r:id="rId12" name="Group Box 116">
              <controlPr defaultSize="0" autoFill="0" autoPict="0">
                <anchor moveWithCells="1">
                  <from>
                    <xdr:col>42</xdr:col>
                    <xdr:colOff>0</xdr:colOff>
                    <xdr:row>20</xdr:row>
                    <xdr:rowOff>0</xdr:rowOff>
                  </from>
                  <to>
                    <xdr:col>49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7" r:id="rId13" name="Option Button 11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133350</xdr:rowOff>
                  </from>
                  <to>
                    <xdr:col>10</xdr:col>
                    <xdr:colOff>85725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8" r:id="rId14" name="Option Button 118">
              <controlPr defaultSize="0" autoFill="0" autoLine="0" autoPict="0">
                <anchor moveWithCells="1">
                  <from>
                    <xdr:col>11</xdr:col>
                    <xdr:colOff>190500</xdr:colOff>
                    <xdr:row>24</xdr:row>
                    <xdr:rowOff>133350</xdr:rowOff>
                  </from>
                  <to>
                    <xdr:col>15</xdr:col>
                    <xdr:colOff>114300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9" r:id="rId15" name="Option Button 119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142875</xdr:rowOff>
                  </from>
                  <to>
                    <xdr:col>19</xdr:col>
                    <xdr:colOff>9525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0" r:id="rId16" name="Group Box 120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1" r:id="rId17" name="Option Button 121">
              <controlPr defaultSize="0" autoFill="0" autoLine="0" autoPict="0">
                <anchor moveWithCells="1">
                  <from>
                    <xdr:col>8</xdr:col>
                    <xdr:colOff>209550</xdr:colOff>
                    <xdr:row>25</xdr:row>
                    <xdr:rowOff>66675</xdr:rowOff>
                  </from>
                  <to>
                    <xdr:col>10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2" r:id="rId18" name="Option Button 122">
              <controlPr defaultSize="0" autoFill="0" autoLine="0" autoPict="0">
                <anchor moveWithCells="1">
                  <from>
                    <xdr:col>11</xdr:col>
                    <xdr:colOff>190500</xdr:colOff>
                    <xdr:row>25</xdr:row>
                    <xdr:rowOff>57150</xdr:rowOff>
                  </from>
                  <to>
                    <xdr:col>16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3" r:id="rId19" name="Option Button 123">
              <controlPr defaultSize="0" autoFill="0" autoLine="0" autoPict="0">
                <anchor moveWithCells="1">
                  <from>
                    <xdr:col>16</xdr:col>
                    <xdr:colOff>161925</xdr:colOff>
                    <xdr:row>25</xdr:row>
                    <xdr:rowOff>66675</xdr:rowOff>
                  </from>
                  <to>
                    <xdr:col>19</xdr:col>
                    <xdr:colOff>104775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4" r:id="rId20" name="Group Box 124">
              <controlPr defaultSize="0" autoFill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35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5" r:id="rId21" name="Option Button 125">
              <controlPr defaultSize="0" autoFill="0" autoLine="0" autoPict="0">
                <anchor moveWithCells="1">
                  <from>
                    <xdr:col>8</xdr:col>
                    <xdr:colOff>209550</xdr:colOff>
                    <xdr:row>26</xdr:row>
                    <xdr:rowOff>85725</xdr:rowOff>
                  </from>
                  <to>
                    <xdr:col>10</xdr:col>
                    <xdr:colOff>76200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6" r:id="rId22" name="Option Button 126">
              <controlPr defaultSize="0" autoFill="0" autoLine="0" autoPict="0">
                <anchor moveWithCells="1">
                  <from>
                    <xdr:col>12</xdr:col>
                    <xdr:colOff>161925</xdr:colOff>
                    <xdr:row>26</xdr:row>
                    <xdr:rowOff>66675</xdr:rowOff>
                  </from>
                  <to>
                    <xdr:col>18</xdr:col>
                    <xdr:colOff>19050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7" r:id="rId23" name="Option Button 127">
              <controlPr defaultSize="0" autoFill="0" autoLine="0" autoPict="0">
                <anchor moveWithCells="1">
                  <from>
                    <xdr:col>26</xdr:col>
                    <xdr:colOff>161925</xdr:colOff>
                    <xdr:row>26</xdr:row>
                    <xdr:rowOff>76200</xdr:rowOff>
                  </from>
                  <to>
                    <xdr:col>32</xdr:col>
                    <xdr:colOff>9525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8" r:id="rId24" name="Group Box 128">
              <controlPr defaultSize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9" r:id="rId25" name="Option Button 129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76200</xdr:rowOff>
                  </from>
                  <to>
                    <xdr:col>10</xdr:col>
                    <xdr:colOff>85725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0" r:id="rId26" name="Option Button 130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66675</xdr:rowOff>
                  </from>
                  <to>
                    <xdr:col>16</xdr:col>
                    <xdr:colOff>152400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1" r:id="rId27" name="Option Button 131">
              <controlPr defaultSize="0" autoFill="0" autoLine="0" autoPict="0">
                <anchor moveWithCells="1">
                  <from>
                    <xdr:col>16</xdr:col>
                    <xdr:colOff>171450</xdr:colOff>
                    <xdr:row>30</xdr:row>
                    <xdr:rowOff>66675</xdr:rowOff>
                  </from>
                  <to>
                    <xdr:col>19</xdr:col>
                    <xdr:colOff>123825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2" r:id="rId28" name="Group Box 132">
              <controlPr defaultSize="0" autoFill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7" r:id="rId29" name="Option Button 137">
              <controlPr defaultSize="0" autoFill="0" autoLine="0" autoPict="0">
                <anchor moveWithCells="1">
                  <from>
                    <xdr:col>9</xdr:col>
                    <xdr:colOff>9525</xdr:colOff>
                    <xdr:row>35</xdr:row>
                    <xdr:rowOff>85725</xdr:rowOff>
                  </from>
                  <to>
                    <xdr:col>10</xdr:col>
                    <xdr:colOff>95250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8" r:id="rId30" name="Option Button 138">
              <controlPr defaultSize="0" autoFill="0" autoLine="0" autoPict="0">
                <anchor moveWithCells="1">
                  <from>
                    <xdr:col>11</xdr:col>
                    <xdr:colOff>190500</xdr:colOff>
                    <xdr:row>35</xdr:row>
                    <xdr:rowOff>66675</xdr:rowOff>
                  </from>
                  <to>
                    <xdr:col>15</xdr:col>
                    <xdr:colOff>123825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9" r:id="rId31" name="Option Button 139">
              <controlPr defaultSize="0" autoFill="0" autoLine="0" autoPict="0">
                <anchor moveWithCells="1">
                  <from>
                    <xdr:col>16</xdr:col>
                    <xdr:colOff>161925</xdr:colOff>
                    <xdr:row>35</xdr:row>
                    <xdr:rowOff>38100</xdr:rowOff>
                  </from>
                  <to>
                    <xdr:col>19</xdr:col>
                    <xdr:colOff>9525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0" r:id="rId32" name="Group Box 140">
              <controlPr defaultSize="0" autoFill="0" autoPict="0">
                <anchor moveWithCells="1">
                  <from>
                    <xdr:col>8</xdr:col>
                    <xdr:colOff>0</xdr:colOff>
                    <xdr:row>34</xdr:row>
                    <xdr:rowOff>180975</xdr:rowOff>
                  </from>
                  <to>
                    <xdr:col>35</xdr:col>
                    <xdr:colOff>0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1" r:id="rId33" name="Option Button 141">
              <controlPr defaultSize="0" autoFill="0" autoLine="0" autoPict="0">
                <anchor moveWithCells="1">
                  <from>
                    <xdr:col>8</xdr:col>
                    <xdr:colOff>209550</xdr:colOff>
                    <xdr:row>36</xdr:row>
                    <xdr:rowOff>171450</xdr:rowOff>
                  </from>
                  <to>
                    <xdr:col>10</xdr:col>
                    <xdr:colOff>133350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2" r:id="rId34" name="Option Button 142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190500</xdr:rowOff>
                  </from>
                  <to>
                    <xdr:col>15</xdr:col>
                    <xdr:colOff>209550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3" r:id="rId35" name="Option Button 143">
              <controlPr defaultSize="0" autoFill="0" autoLine="0" autoPict="0">
                <anchor moveWithCells="1">
                  <from>
                    <xdr:col>16</xdr:col>
                    <xdr:colOff>171450</xdr:colOff>
                    <xdr:row>36</xdr:row>
                    <xdr:rowOff>180975</xdr:rowOff>
                  </from>
                  <to>
                    <xdr:col>19</xdr:col>
                    <xdr:colOff>76200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4" r:id="rId36" name="Group Box 144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35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5" r:id="rId37" name="Option Button 145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76200</xdr:rowOff>
                  </from>
                  <to>
                    <xdr:col>10</xdr:col>
                    <xdr:colOff>85725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6" r:id="rId38" name="Option Button 146">
              <controlPr defaultSize="0" autoFill="0" autoLine="0" autoPict="0">
                <anchor moveWithCells="1">
                  <from>
                    <xdr:col>12</xdr:col>
                    <xdr:colOff>161925</xdr:colOff>
                    <xdr:row>37</xdr:row>
                    <xdr:rowOff>85725</xdr:rowOff>
                  </from>
                  <to>
                    <xdr:col>15</xdr:col>
                    <xdr:colOff>190500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7" r:id="rId39" name="Option Button 147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85725</xdr:rowOff>
                  </from>
                  <to>
                    <xdr:col>24</xdr:col>
                    <xdr:colOff>76200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8" r:id="rId40" name="Option Button 148">
              <controlPr defaultSize="0" autoFill="0" autoLine="0" autoPict="0">
                <anchor moveWithCells="1">
                  <from>
                    <xdr:col>26</xdr:col>
                    <xdr:colOff>171450</xdr:colOff>
                    <xdr:row>37</xdr:row>
                    <xdr:rowOff>76200</xdr:rowOff>
                  </from>
                  <to>
                    <xdr:col>31</xdr:col>
                    <xdr:colOff>123825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9" r:id="rId41" name="Group Box 149">
              <controlPr defaultSize="0" autoFill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0" r:id="rId42" name="Option Button 150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76200</xdr:rowOff>
                  </from>
                  <to>
                    <xdr:col>10</xdr:col>
                    <xdr:colOff>85725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1" r:id="rId43" name="Option Button 151">
              <controlPr defaultSize="0" autoFill="0" autoLine="0" autoPict="0">
                <anchor moveWithCells="1">
                  <from>
                    <xdr:col>11</xdr:col>
                    <xdr:colOff>180975</xdr:colOff>
                    <xdr:row>41</xdr:row>
                    <xdr:rowOff>76200</xdr:rowOff>
                  </from>
                  <to>
                    <xdr:col>16</xdr:col>
                    <xdr:colOff>28575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2" r:id="rId44" name="Option Button 152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76200</xdr:rowOff>
                  </from>
                  <to>
                    <xdr:col>19</xdr:col>
                    <xdr:colOff>85725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3" r:id="rId45" name="Group Box 153">
              <controlPr defaultSize="0" autoFill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35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4" r:id="rId46" name="Option Button 154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66675</xdr:rowOff>
                  </from>
                  <to>
                    <xdr:col>10</xdr:col>
                    <xdr:colOff>85725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5" r:id="rId47" name="Option Button 155">
              <controlPr defaultSize="0" autoFill="0" autoLine="0" autoPict="0">
                <anchor moveWithCells="1">
                  <from>
                    <xdr:col>12</xdr:col>
                    <xdr:colOff>171450</xdr:colOff>
                    <xdr:row>42</xdr:row>
                    <xdr:rowOff>76200</xdr:rowOff>
                  </from>
                  <to>
                    <xdr:col>16</xdr:col>
                    <xdr:colOff>28575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6" r:id="rId48" name="Option Button 156">
              <controlPr defaultSize="0" autoFill="0" autoLine="0" autoPict="0">
                <anchor moveWithCells="1">
                  <from>
                    <xdr:col>16</xdr:col>
                    <xdr:colOff>171450</xdr:colOff>
                    <xdr:row>42</xdr:row>
                    <xdr:rowOff>76200</xdr:rowOff>
                  </from>
                  <to>
                    <xdr:col>24</xdr:col>
                    <xdr:colOff>152400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7" r:id="rId49" name="Option Button 157">
              <controlPr defaultSize="0" autoFill="0" autoLine="0" autoPict="0">
                <anchor moveWithCells="1">
                  <from>
                    <xdr:col>26</xdr:col>
                    <xdr:colOff>161925</xdr:colOff>
                    <xdr:row>42</xdr:row>
                    <xdr:rowOff>76200</xdr:rowOff>
                  </from>
                  <to>
                    <xdr:col>32</xdr:col>
                    <xdr:colOff>28575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8" r:id="rId50" name="Group Box 158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9" r:id="rId51" name="Option Button 159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228600</xdr:rowOff>
                  </from>
                  <to>
                    <xdr:col>10</xdr:col>
                    <xdr:colOff>85725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0" r:id="rId52" name="Option Button 160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219075</xdr:rowOff>
                  </from>
                  <to>
                    <xdr:col>16</xdr:col>
                    <xdr:colOff>142875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1" r:id="rId53" name="Option Button 161">
              <controlPr defaultSize="0" autoFill="0" autoLine="0" autoPict="0">
                <anchor moveWithCells="1">
                  <from>
                    <xdr:col>16</xdr:col>
                    <xdr:colOff>171450</xdr:colOff>
                    <xdr:row>45</xdr:row>
                    <xdr:rowOff>142875</xdr:rowOff>
                  </from>
                  <to>
                    <xdr:col>18</xdr:col>
                    <xdr:colOff>200025</xdr:colOff>
                    <xdr:row>45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2" r:id="rId54" name="Group Box 162">
              <controlPr defaultSize="0" autoFill="0" autoPict="0">
                <anchor moveWithCells="1">
                  <from>
                    <xdr:col>7</xdr:col>
                    <xdr:colOff>219075</xdr:colOff>
                    <xdr:row>45</xdr:row>
                    <xdr:rowOff>0</xdr:rowOff>
                  </from>
                  <to>
                    <xdr:col>35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3" r:id="rId55" name="Option Button 163">
              <controlPr defaultSize="0" autoFill="0" autoLine="0" autoPict="0">
                <anchor moveWithCells="1">
                  <from>
                    <xdr:col>8</xdr:col>
                    <xdr:colOff>209550</xdr:colOff>
                    <xdr:row>46</xdr:row>
                    <xdr:rowOff>76200</xdr:rowOff>
                  </from>
                  <to>
                    <xdr:col>10</xdr:col>
                    <xdr:colOff>95250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4" r:id="rId56" name="Option Button 164">
              <controlPr defaultSize="0" autoFill="0" autoLine="0" autoPict="0">
                <anchor moveWithCells="1">
                  <from>
                    <xdr:col>11</xdr:col>
                    <xdr:colOff>180975</xdr:colOff>
                    <xdr:row>46</xdr:row>
                    <xdr:rowOff>76200</xdr:rowOff>
                  </from>
                  <to>
                    <xdr:col>16</xdr:col>
                    <xdr:colOff>85725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5" r:id="rId57" name="Option Button 165">
              <controlPr defaultSize="0" autoFill="0" autoLine="0" autoPict="0">
                <anchor moveWithCells="1">
                  <from>
                    <xdr:col>16</xdr:col>
                    <xdr:colOff>171450</xdr:colOff>
                    <xdr:row>46</xdr:row>
                    <xdr:rowOff>76200</xdr:rowOff>
                  </from>
                  <to>
                    <xdr:col>20</xdr:col>
                    <xdr:colOff>161925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6" r:id="rId58" name="Group Box 166">
              <controlPr defaultSize="0" autoFill="0" autoPict="0">
                <anchor moveWithCells="1">
                  <from>
                    <xdr:col>7</xdr:col>
                    <xdr:colOff>219075</xdr:colOff>
                    <xdr:row>46</xdr:row>
                    <xdr:rowOff>0</xdr:rowOff>
                  </from>
                  <to>
                    <xdr:col>35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7" r:id="rId59" name="Option Button 167">
              <controlPr defaultSize="0" autoFill="0" autoLine="0" autoPict="0">
                <anchor moveWithCells="1">
                  <from>
                    <xdr:col>8</xdr:col>
                    <xdr:colOff>219075</xdr:colOff>
                    <xdr:row>47</xdr:row>
                    <xdr:rowOff>66675</xdr:rowOff>
                  </from>
                  <to>
                    <xdr:col>10</xdr:col>
                    <xdr:colOff>190500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8" r:id="rId60" name="Option Button 168">
              <controlPr defaultSize="0" autoFill="0" autoLine="0" autoPict="0">
                <anchor moveWithCells="1">
                  <from>
                    <xdr:col>11</xdr:col>
                    <xdr:colOff>190500</xdr:colOff>
                    <xdr:row>47</xdr:row>
                    <xdr:rowOff>66675</xdr:rowOff>
                  </from>
                  <to>
                    <xdr:col>16</xdr:col>
                    <xdr:colOff>47625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9" r:id="rId61" name="Option Button 169">
              <controlPr defaultSize="0" autoFill="0" autoLine="0" autoPict="0">
                <anchor moveWithCells="1">
                  <from>
                    <xdr:col>16</xdr:col>
                    <xdr:colOff>171450</xdr:colOff>
                    <xdr:row>47</xdr:row>
                    <xdr:rowOff>66675</xdr:rowOff>
                  </from>
                  <to>
                    <xdr:col>23</xdr:col>
                    <xdr:colOff>200025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0" r:id="rId62" name="Group Box 170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1" r:id="rId63" name="Option Button 171">
              <controlPr defaultSize="0" autoFill="0" autoLine="0" autoPict="0">
                <anchor moveWithCells="1">
                  <from>
                    <xdr:col>8</xdr:col>
                    <xdr:colOff>209550</xdr:colOff>
                    <xdr:row>48</xdr:row>
                    <xdr:rowOff>57150</xdr:rowOff>
                  </from>
                  <to>
                    <xdr:col>10</xdr:col>
                    <xdr:colOff>76200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2" r:id="rId64" name="Option Button 172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47625</xdr:rowOff>
                  </from>
                  <to>
                    <xdr:col>16</xdr:col>
                    <xdr:colOff>38100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3" r:id="rId65" name="Option Button 173">
              <controlPr defaultSize="0" autoFill="0" autoLine="0" autoPict="0">
                <anchor moveWithCells="1">
                  <from>
                    <xdr:col>16</xdr:col>
                    <xdr:colOff>180975</xdr:colOff>
                    <xdr:row>48</xdr:row>
                    <xdr:rowOff>57150</xdr:rowOff>
                  </from>
                  <to>
                    <xdr:col>24</xdr:col>
                    <xdr:colOff>47625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5" r:id="rId66" name="Option Button 175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85725</xdr:rowOff>
                  </from>
                  <to>
                    <xdr:col>11</xdr:col>
                    <xdr:colOff>180975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6" r:id="rId67" name="Option Button 176">
              <controlPr defaultSize="0" autoFill="0" autoLine="0" autoPict="0">
                <anchor moveWithCells="1">
                  <from>
                    <xdr:col>12</xdr:col>
                    <xdr:colOff>180975</xdr:colOff>
                    <xdr:row>49</xdr:row>
                    <xdr:rowOff>76200</xdr:rowOff>
                  </from>
                  <to>
                    <xdr:col>16</xdr:col>
                    <xdr:colOff>28575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7" r:id="rId68" name="Option Button 177">
              <controlPr defaultSize="0" autoFill="0" autoLine="0" autoPict="0">
                <anchor moveWithCells="1">
                  <from>
                    <xdr:col>17</xdr:col>
                    <xdr:colOff>161925</xdr:colOff>
                    <xdr:row>49</xdr:row>
                    <xdr:rowOff>76200</xdr:rowOff>
                  </from>
                  <to>
                    <xdr:col>25</xdr:col>
                    <xdr:colOff>38100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8" r:id="rId69" name="Option Button 178">
              <controlPr defaultSize="0" autoFill="0" autoLine="0" autoPict="0">
                <anchor moveWithCells="1">
                  <from>
                    <xdr:col>26</xdr:col>
                    <xdr:colOff>152400</xdr:colOff>
                    <xdr:row>49</xdr:row>
                    <xdr:rowOff>66675</xdr:rowOff>
                  </from>
                  <to>
                    <xdr:col>32</xdr:col>
                    <xdr:colOff>57150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9" r:id="rId70" name="Group Box 179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8" r:id="rId71" name="Option Button 198">
              <controlPr defaultSize="0" autoFill="0" autoLine="0" autoPict="0">
                <anchor moveWithCells="1">
                  <from>
                    <xdr:col>8</xdr:col>
                    <xdr:colOff>209550</xdr:colOff>
                    <xdr:row>31</xdr:row>
                    <xdr:rowOff>66675</xdr:rowOff>
                  </from>
                  <to>
                    <xdr:col>10</xdr:col>
                    <xdr:colOff>76200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9" r:id="rId72" name="Option Button 199">
              <controlPr defaultSize="0" autoFill="0" autoLine="0" autoPict="0">
                <anchor moveWithCells="1">
                  <from>
                    <xdr:col>12</xdr:col>
                    <xdr:colOff>171450</xdr:colOff>
                    <xdr:row>31</xdr:row>
                    <xdr:rowOff>66675</xdr:rowOff>
                  </from>
                  <to>
                    <xdr:col>16</xdr:col>
                    <xdr:colOff>133350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0" r:id="rId73" name="Option Button 200">
              <controlPr defaultSize="0" autoFill="0" autoLine="0" autoPict="0">
                <anchor moveWithCells="1">
                  <from>
                    <xdr:col>17</xdr:col>
                    <xdr:colOff>171450</xdr:colOff>
                    <xdr:row>31</xdr:row>
                    <xdr:rowOff>66675</xdr:rowOff>
                  </from>
                  <to>
                    <xdr:col>22</xdr:col>
                    <xdr:colOff>161925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2" r:id="rId74" name="Group Box 202">
              <controlPr defaultSize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7" r:id="rId75" name="Option Button 207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85725</xdr:rowOff>
                  </from>
                  <to>
                    <xdr:col>10</xdr:col>
                    <xdr:colOff>104775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8" r:id="rId76" name="Option Button 208">
              <controlPr defaultSize="0" autoFill="0" autoLine="0" autoPict="0">
                <anchor moveWithCells="1">
                  <from>
                    <xdr:col>11</xdr:col>
                    <xdr:colOff>180975</xdr:colOff>
                    <xdr:row>53</xdr:row>
                    <xdr:rowOff>76200</xdr:rowOff>
                  </from>
                  <to>
                    <xdr:col>15</xdr:col>
                    <xdr:colOff>200025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9" r:id="rId77" name="Option Button 209">
              <controlPr defaultSize="0" autoFill="0" autoLine="0" autoPict="0">
                <anchor moveWithCells="1">
                  <from>
                    <xdr:col>16</xdr:col>
                    <xdr:colOff>171450</xdr:colOff>
                    <xdr:row>53</xdr:row>
                    <xdr:rowOff>76200</xdr:rowOff>
                  </from>
                  <to>
                    <xdr:col>20</xdr:col>
                    <xdr:colOff>209550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0" r:id="rId78" name="Group Box 210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180975</xdr:rowOff>
                  </from>
                  <to>
                    <xdr:col>21</xdr:col>
                    <xdr:colOff>0</xdr:colOff>
                    <xdr:row>53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1" r:id="rId79" name="Check Box 211">
              <controlPr defaultSize="0" autoFill="0" autoLine="0" autoPict="0">
                <anchor moveWithCells="1">
                  <from>
                    <xdr:col>19</xdr:col>
                    <xdr:colOff>219075</xdr:colOff>
                    <xdr:row>24</xdr:row>
                    <xdr:rowOff>38100</xdr:rowOff>
                  </from>
                  <to>
                    <xdr:col>33</xdr:col>
                    <xdr:colOff>95250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2" r:id="rId80" name="Check Box 212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190500</xdr:rowOff>
                  </from>
                  <to>
                    <xdr:col>28</xdr:col>
                    <xdr:colOff>180975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3" r:id="rId81" name="Check Box 213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19050</xdr:rowOff>
                  </from>
                  <to>
                    <xdr:col>32</xdr:col>
                    <xdr:colOff>95250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4" r:id="rId82" name="Check Box 214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180975</xdr:rowOff>
                  </from>
                  <to>
                    <xdr:col>31</xdr:col>
                    <xdr:colOff>19050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5" r:id="rId83" name="Check Box 215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381000</xdr:rowOff>
                  </from>
                  <to>
                    <xdr:col>29</xdr:col>
                    <xdr:colOff>161925</xdr:colOff>
                    <xdr:row>36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6" r:id="rId84" name="Check Box 216">
              <controlPr defaultSize="0" autoFill="0" autoLine="0" autoPict="0">
                <anchor moveWithCells="1">
                  <from>
                    <xdr:col>19</xdr:col>
                    <xdr:colOff>180975</xdr:colOff>
                    <xdr:row>45</xdr:row>
                    <xdr:rowOff>57150</xdr:rowOff>
                  </from>
                  <to>
                    <xdr:col>31</xdr:col>
                    <xdr:colOff>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7" r:id="rId85" name="Check Box 217">
              <controlPr defaultSize="0" autoFill="0" autoLine="0" autoPict="0">
                <anchor moveWithCells="1">
                  <from>
                    <xdr:col>19</xdr:col>
                    <xdr:colOff>190500</xdr:colOff>
                    <xdr:row>45</xdr:row>
                    <xdr:rowOff>238125</xdr:rowOff>
                  </from>
                  <to>
                    <xdr:col>27</xdr:col>
                    <xdr:colOff>76200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8" r:id="rId86" name="Check Box 218">
              <controlPr defaultSize="0" autoFill="0" autoLine="0" autoPict="0">
                <anchor moveWithCells="1">
                  <from>
                    <xdr:col>19</xdr:col>
                    <xdr:colOff>200025</xdr:colOff>
                    <xdr:row>45</xdr:row>
                    <xdr:rowOff>428625</xdr:rowOff>
                  </from>
                  <to>
                    <xdr:col>27</xdr:col>
                    <xdr:colOff>0</xdr:colOff>
                    <xdr:row>45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9" r:id="rId87" name="Check Box 219">
              <controlPr defaultSize="0" autoFill="0" autoLine="0" autoPict="0">
                <anchor moveWithCells="1">
                  <from>
                    <xdr:col>19</xdr:col>
                    <xdr:colOff>200025</xdr:colOff>
                    <xdr:row>46</xdr:row>
                    <xdr:rowOff>85725</xdr:rowOff>
                  </from>
                  <to>
                    <xdr:col>28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0" r:id="rId88" name="Check Box 220">
              <controlPr defaultSize="0" autoFill="0" autoLine="0" autoPict="0">
                <anchor moveWithCells="1">
                  <from>
                    <xdr:col>29</xdr:col>
                    <xdr:colOff>57150</xdr:colOff>
                    <xdr:row>46</xdr:row>
                    <xdr:rowOff>57150</xdr:rowOff>
                  </from>
                  <to>
                    <xdr:col>34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2" r:id="rId89" name="Option Button 232">
              <controlPr defaultSize="0" autoFill="0" autoLine="0" autoPict="0">
                <anchor moveWithCells="1">
                  <from>
                    <xdr:col>8</xdr:col>
                    <xdr:colOff>200025</xdr:colOff>
                    <xdr:row>60</xdr:row>
                    <xdr:rowOff>85725</xdr:rowOff>
                  </from>
                  <to>
                    <xdr:col>10</xdr:col>
                    <xdr:colOff>161925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3" r:id="rId90" name="Option Button 233">
              <controlPr defaultSize="0" autoFill="0" autoLine="0" autoPict="0">
                <anchor moveWithCells="1">
                  <from>
                    <xdr:col>11</xdr:col>
                    <xdr:colOff>47625</xdr:colOff>
                    <xdr:row>60</xdr:row>
                    <xdr:rowOff>104775</xdr:rowOff>
                  </from>
                  <to>
                    <xdr:col>15</xdr:col>
                    <xdr:colOff>95250</xdr:colOff>
                    <xdr:row>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4" r:id="rId91" name="Option Button 234">
              <controlPr defaultSize="0" autoFill="0" autoLine="0" autoPict="0">
                <anchor moveWithCells="1">
                  <from>
                    <xdr:col>16</xdr:col>
                    <xdr:colOff>85725</xdr:colOff>
                    <xdr:row>60</xdr:row>
                    <xdr:rowOff>66675</xdr:rowOff>
                  </from>
                  <to>
                    <xdr:col>20</xdr:col>
                    <xdr:colOff>200025</xdr:colOff>
                    <xdr:row>60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5" r:id="rId92" name="Group Box 235">
              <controlPr defaultSize="0" autoFill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21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6" r:id="rId93" name="Option Button 236">
              <controlPr defaultSize="0" autoFill="0" autoLine="0" autoPict="0">
                <anchor moveWithCells="1">
                  <from>
                    <xdr:col>8</xdr:col>
                    <xdr:colOff>200025</xdr:colOff>
                    <xdr:row>61</xdr:row>
                    <xdr:rowOff>95250</xdr:rowOff>
                  </from>
                  <to>
                    <xdr:col>10</xdr:col>
                    <xdr:colOff>76200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7" r:id="rId94" name="Option Button 237">
              <controlPr defaultSize="0" autoFill="0" autoLine="0" autoPict="0">
                <anchor moveWithCells="1">
                  <from>
                    <xdr:col>11</xdr:col>
                    <xdr:colOff>57150</xdr:colOff>
                    <xdr:row>61</xdr:row>
                    <xdr:rowOff>76200</xdr:rowOff>
                  </from>
                  <to>
                    <xdr:col>15</xdr:col>
                    <xdr:colOff>19050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8" r:id="rId95" name="Option Button 238">
              <controlPr defaultSize="0" autoFill="0" autoLine="0" autoPict="0">
                <anchor moveWithCells="1">
                  <from>
                    <xdr:col>16</xdr:col>
                    <xdr:colOff>95250</xdr:colOff>
                    <xdr:row>61</xdr:row>
                    <xdr:rowOff>76200</xdr:rowOff>
                  </from>
                  <to>
                    <xdr:col>20</xdr:col>
                    <xdr:colOff>104775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9" r:id="rId96" name="Group Box 239">
              <controlPr defaultSize="0" autoFill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21</xdr:col>
                    <xdr:colOff>0</xdr:colOff>
                    <xdr:row>61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4" r:id="rId97" name="Option Button 244">
              <controlPr defaultSize="0" autoFill="0" autoLine="0" autoPict="0">
                <anchor moveWithCells="1">
                  <from>
                    <xdr:col>8</xdr:col>
                    <xdr:colOff>209550</xdr:colOff>
                    <xdr:row>62</xdr:row>
                    <xdr:rowOff>76200</xdr:rowOff>
                  </from>
                  <to>
                    <xdr:col>10</xdr:col>
                    <xdr:colOff>104775</xdr:colOff>
                    <xdr:row>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5" r:id="rId98" name="Option Button 245">
              <controlPr defaultSize="0" autoFill="0" autoLine="0" autoPict="0">
                <anchor moveWithCells="1">
                  <from>
                    <xdr:col>11</xdr:col>
                    <xdr:colOff>57150</xdr:colOff>
                    <xdr:row>62</xdr:row>
                    <xdr:rowOff>66675</xdr:rowOff>
                  </from>
                  <to>
                    <xdr:col>14</xdr:col>
                    <xdr:colOff>190500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6" r:id="rId99" name="Option Button 246">
              <controlPr defaultSize="0" autoFill="0" autoLine="0" autoPict="0">
                <anchor moveWithCells="1">
                  <from>
                    <xdr:col>16</xdr:col>
                    <xdr:colOff>95250</xdr:colOff>
                    <xdr:row>62</xdr:row>
                    <xdr:rowOff>66675</xdr:rowOff>
                  </from>
                  <to>
                    <xdr:col>19</xdr:col>
                    <xdr:colOff>19050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7" r:id="rId100" name="Group Box 247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21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1" r:id="rId101" name="Option Button 251">
              <controlPr defaultSize="0" autoFill="0" autoLine="0" autoPict="0">
                <anchor moveWithCells="1">
                  <from>
                    <xdr:col>42</xdr:col>
                    <xdr:colOff>9525</xdr:colOff>
                    <xdr:row>19</xdr:row>
                    <xdr:rowOff>28575</xdr:rowOff>
                  </from>
                  <to>
                    <xdr:col>44</xdr:col>
                    <xdr:colOff>209550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2" r:id="rId102" name="Option Button 252">
              <controlPr defaultSize="0" autoFill="0" autoLine="0" autoPict="0">
                <anchor moveWithCells="1">
                  <from>
                    <xdr:col>45</xdr:col>
                    <xdr:colOff>104775</xdr:colOff>
                    <xdr:row>19</xdr:row>
                    <xdr:rowOff>19050</xdr:rowOff>
                  </from>
                  <to>
                    <xdr:col>48</xdr:col>
                    <xdr:colOff>171450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3" r:id="rId103" name="Group Box 253">
              <controlPr defaultSize="0" autoFill="0" autoPict="0">
                <anchor moveWithCells="1">
                  <from>
                    <xdr:col>42</xdr:col>
                    <xdr:colOff>0</xdr:colOff>
                    <xdr:row>18</xdr:row>
                    <xdr:rowOff>295275</xdr:rowOff>
                  </from>
                  <to>
                    <xdr:col>48</xdr:col>
                    <xdr:colOff>219075</xdr:colOff>
                    <xdr:row>19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N77"/>
  <sheetViews>
    <sheetView showZeros="0" tabSelected="1" view="pageBreakPreview" zoomScaleNormal="50" zoomScaleSheetLayoutView="100" workbookViewId="0">
      <selection activeCell="I5" sqref="I5"/>
    </sheetView>
  </sheetViews>
  <sheetFormatPr defaultRowHeight="13.5" x14ac:dyDescent="0.15"/>
  <cols>
    <col min="1" max="1" width="4.5" style="246" bestFit="1" customWidth="1"/>
    <col min="2" max="6" width="8.625" style="5" customWidth="1"/>
    <col min="7" max="7" width="2.625" style="5" customWidth="1"/>
    <col min="8" max="12" width="8.625" style="5" customWidth="1"/>
    <col min="13" max="13" width="10.25" style="5" customWidth="1"/>
    <col min="14" max="15" width="9" style="5" customWidth="1"/>
    <col min="16" max="16384" width="9" style="5"/>
  </cols>
  <sheetData>
    <row r="2" spans="1:14" ht="20.25" customHeight="1" x14ac:dyDescent="0.15">
      <c r="A2" s="246">
        <v>20</v>
      </c>
      <c r="B2" s="546" t="s">
        <v>106</v>
      </c>
      <c r="C2" s="547"/>
      <c r="D2" s="547"/>
      <c r="E2" s="547"/>
      <c r="F2" s="547"/>
      <c r="G2" s="547"/>
      <c r="H2" s="547"/>
      <c r="I2" s="547"/>
      <c r="J2" s="547"/>
      <c r="K2" s="547"/>
      <c r="L2" s="6" t="s">
        <v>75</v>
      </c>
    </row>
    <row r="3" spans="1:14" s="11" customFormat="1" ht="13.5" customHeight="1" x14ac:dyDescent="0.15">
      <c r="A3" s="247">
        <v>15</v>
      </c>
      <c r="B3" s="8"/>
      <c r="C3" s="8"/>
      <c r="D3" s="265"/>
      <c r="E3" s="8"/>
      <c r="F3" s="8"/>
      <c r="G3" s="9"/>
      <c r="H3" s="10"/>
      <c r="I3" s="10"/>
      <c r="J3" s="10"/>
      <c r="K3" s="10"/>
      <c r="L3" s="25"/>
    </row>
    <row r="4" spans="1:14" s="4" customFormat="1" ht="20.100000000000001" customHeight="1" x14ac:dyDescent="0.15">
      <c r="A4" s="248">
        <v>20</v>
      </c>
      <c r="B4" s="12" t="s">
        <v>76</v>
      </c>
      <c r="C4" s="548">
        <f>様式２!AA20</f>
        <v>0</v>
      </c>
      <c r="D4" s="548"/>
      <c r="E4" s="548"/>
      <c r="F4" s="549"/>
      <c r="G4" s="26"/>
      <c r="H4" s="12" t="s">
        <v>77</v>
      </c>
      <c r="I4" s="548">
        <f>様式２!E19</f>
        <v>0</v>
      </c>
      <c r="J4" s="548"/>
      <c r="K4" s="548"/>
      <c r="L4" s="549"/>
      <c r="M4" s="13"/>
    </row>
    <row r="5" spans="1:14" ht="20.100000000000001" customHeight="1" thickBot="1" x14ac:dyDescent="0.2">
      <c r="A5" s="246">
        <v>20</v>
      </c>
    </row>
    <row r="6" spans="1:14" ht="15" customHeight="1" x14ac:dyDescent="0.15">
      <c r="A6" s="246">
        <v>15</v>
      </c>
      <c r="B6" s="544" t="s">
        <v>78</v>
      </c>
      <c r="C6" s="541"/>
      <c r="D6" s="541"/>
      <c r="E6" s="541"/>
      <c r="F6" s="545"/>
      <c r="G6" s="14"/>
      <c r="H6" s="540" t="s">
        <v>79</v>
      </c>
      <c r="I6" s="541"/>
      <c r="J6" s="541"/>
      <c r="K6" s="541"/>
      <c r="L6" s="542"/>
    </row>
    <row r="7" spans="1:14" ht="150" customHeight="1" x14ac:dyDescent="0.15">
      <c r="A7" s="246">
        <v>150</v>
      </c>
      <c r="B7" s="263"/>
      <c r="C7" s="536" t="s">
        <v>239</v>
      </c>
      <c r="D7" s="536"/>
      <c r="E7" s="536"/>
      <c r="F7" s="538"/>
      <c r="G7" s="11"/>
      <c r="H7" s="264"/>
      <c r="I7" s="536" t="s">
        <v>239</v>
      </c>
      <c r="J7" s="536"/>
      <c r="K7" s="536"/>
      <c r="L7" s="537"/>
      <c r="N7" s="7"/>
    </row>
    <row r="8" spans="1:14" ht="21.95" customHeight="1" thickBot="1" x14ac:dyDescent="0.2">
      <c r="A8" s="246">
        <v>22</v>
      </c>
      <c r="B8" s="27" t="s">
        <v>107</v>
      </c>
      <c r="C8" s="539"/>
      <c r="D8" s="539"/>
      <c r="E8" s="539"/>
      <c r="F8" s="539"/>
      <c r="G8" s="15"/>
      <c r="H8" s="16" t="s">
        <v>80</v>
      </c>
      <c r="I8" s="539"/>
      <c r="J8" s="539"/>
      <c r="K8" s="539"/>
      <c r="L8" s="543"/>
    </row>
    <row r="9" spans="1:14" ht="15" customHeight="1" x14ac:dyDescent="0.15">
      <c r="A9" s="246">
        <v>15</v>
      </c>
      <c r="B9" s="544" t="s">
        <v>78</v>
      </c>
      <c r="C9" s="541"/>
      <c r="D9" s="541"/>
      <c r="E9" s="541"/>
      <c r="F9" s="545"/>
      <c r="G9" s="14"/>
      <c r="H9" s="540" t="s">
        <v>79</v>
      </c>
      <c r="I9" s="541"/>
      <c r="J9" s="541"/>
      <c r="K9" s="541"/>
      <c r="L9" s="542"/>
    </row>
    <row r="10" spans="1:14" ht="150" customHeight="1" x14ac:dyDescent="0.15">
      <c r="A10" s="246">
        <v>150</v>
      </c>
      <c r="B10" s="263"/>
      <c r="C10" s="536" t="s">
        <v>239</v>
      </c>
      <c r="D10" s="536"/>
      <c r="E10" s="536"/>
      <c r="F10" s="538"/>
      <c r="G10" s="11"/>
      <c r="H10" s="264"/>
      <c r="I10" s="536" t="s">
        <v>239</v>
      </c>
      <c r="J10" s="536"/>
      <c r="K10" s="536"/>
      <c r="L10" s="537"/>
      <c r="N10" s="7"/>
    </row>
    <row r="11" spans="1:14" ht="21.95" customHeight="1" thickBot="1" x14ac:dyDescent="0.2">
      <c r="A11" s="246">
        <v>22</v>
      </c>
      <c r="B11" s="27" t="s">
        <v>107</v>
      </c>
      <c r="C11" s="539"/>
      <c r="D11" s="539"/>
      <c r="E11" s="539"/>
      <c r="F11" s="539"/>
      <c r="G11" s="15"/>
      <c r="H11" s="16" t="s">
        <v>80</v>
      </c>
      <c r="I11" s="539"/>
      <c r="J11" s="539"/>
      <c r="K11" s="539"/>
      <c r="L11" s="543"/>
    </row>
    <row r="12" spans="1:14" ht="15" customHeight="1" x14ac:dyDescent="0.15">
      <c r="A12" s="246">
        <v>15</v>
      </c>
      <c r="B12" s="544" t="s">
        <v>78</v>
      </c>
      <c r="C12" s="541"/>
      <c r="D12" s="541"/>
      <c r="E12" s="541"/>
      <c r="F12" s="545"/>
      <c r="G12" s="14"/>
      <c r="H12" s="540" t="s">
        <v>79</v>
      </c>
      <c r="I12" s="541"/>
      <c r="J12" s="541"/>
      <c r="K12" s="541"/>
      <c r="L12" s="542"/>
    </row>
    <row r="13" spans="1:14" ht="150" customHeight="1" x14ac:dyDescent="0.15">
      <c r="A13" s="246">
        <v>150</v>
      </c>
      <c r="B13" s="263"/>
      <c r="C13" s="536" t="s">
        <v>239</v>
      </c>
      <c r="D13" s="536"/>
      <c r="E13" s="536"/>
      <c r="F13" s="538"/>
      <c r="G13" s="11"/>
      <c r="H13" s="264"/>
      <c r="I13" s="536" t="s">
        <v>239</v>
      </c>
      <c r="J13" s="536"/>
      <c r="K13" s="536"/>
      <c r="L13" s="537"/>
      <c r="N13" s="7"/>
    </row>
    <row r="14" spans="1:14" ht="21.95" customHeight="1" thickBot="1" x14ac:dyDescent="0.2">
      <c r="A14" s="246">
        <v>22</v>
      </c>
      <c r="B14" s="27" t="s">
        <v>107</v>
      </c>
      <c r="C14" s="539"/>
      <c r="D14" s="539"/>
      <c r="E14" s="539"/>
      <c r="F14" s="539"/>
      <c r="G14" s="15"/>
      <c r="H14" s="16" t="s">
        <v>80</v>
      </c>
      <c r="I14" s="539"/>
      <c r="J14" s="539"/>
      <c r="K14" s="539"/>
      <c r="L14" s="543"/>
    </row>
    <row r="15" spans="1:14" ht="15" customHeight="1" x14ac:dyDescent="0.15">
      <c r="A15" s="246">
        <v>15</v>
      </c>
      <c r="B15" s="544" t="s">
        <v>78</v>
      </c>
      <c r="C15" s="541"/>
      <c r="D15" s="541"/>
      <c r="E15" s="541"/>
      <c r="F15" s="545"/>
      <c r="G15" s="14"/>
      <c r="H15" s="540" t="s">
        <v>79</v>
      </c>
      <c r="I15" s="541"/>
      <c r="J15" s="541"/>
      <c r="K15" s="541"/>
      <c r="L15" s="542"/>
    </row>
    <row r="16" spans="1:14" ht="150" customHeight="1" x14ac:dyDescent="0.15">
      <c r="A16" s="246">
        <v>150</v>
      </c>
      <c r="B16" s="263"/>
      <c r="C16" s="536" t="s">
        <v>239</v>
      </c>
      <c r="D16" s="536"/>
      <c r="E16" s="536"/>
      <c r="F16" s="538"/>
      <c r="G16" s="11"/>
      <c r="H16" s="264"/>
      <c r="I16" s="536" t="s">
        <v>239</v>
      </c>
      <c r="J16" s="536"/>
      <c r="K16" s="536"/>
      <c r="L16" s="537"/>
      <c r="N16" s="7"/>
    </row>
    <row r="17" spans="1:14" ht="21.95" customHeight="1" thickBot="1" x14ac:dyDescent="0.2">
      <c r="A17" s="246">
        <v>22</v>
      </c>
      <c r="B17" s="27" t="s">
        <v>107</v>
      </c>
      <c r="C17" s="539"/>
      <c r="D17" s="539"/>
      <c r="E17" s="539"/>
      <c r="F17" s="539"/>
      <c r="G17" s="15"/>
      <c r="H17" s="16" t="s">
        <v>80</v>
      </c>
      <c r="I17" s="539"/>
      <c r="J17" s="539"/>
      <c r="K17" s="539"/>
      <c r="L17" s="543"/>
    </row>
    <row r="18" spans="1:14" ht="15" customHeight="1" x14ac:dyDescent="0.15">
      <c r="A18" s="246">
        <v>15</v>
      </c>
      <c r="B18" s="544" t="s">
        <v>78</v>
      </c>
      <c r="C18" s="541"/>
      <c r="D18" s="541"/>
      <c r="E18" s="541"/>
      <c r="F18" s="545"/>
      <c r="G18" s="14"/>
      <c r="H18" s="540" t="s">
        <v>79</v>
      </c>
      <c r="I18" s="541"/>
      <c r="J18" s="541"/>
      <c r="K18" s="541"/>
      <c r="L18" s="542"/>
    </row>
    <row r="19" spans="1:14" ht="150" customHeight="1" x14ac:dyDescent="0.15">
      <c r="A19" s="246">
        <v>150</v>
      </c>
      <c r="B19" s="263"/>
      <c r="C19" s="536" t="s">
        <v>239</v>
      </c>
      <c r="D19" s="536"/>
      <c r="E19" s="536"/>
      <c r="F19" s="538"/>
      <c r="G19" s="11"/>
      <c r="H19" s="264"/>
      <c r="I19" s="536" t="s">
        <v>239</v>
      </c>
      <c r="J19" s="536"/>
      <c r="K19" s="536"/>
      <c r="L19" s="537"/>
      <c r="N19" s="7"/>
    </row>
    <row r="20" spans="1:14" ht="21.95" customHeight="1" thickBot="1" x14ac:dyDescent="0.2">
      <c r="A20" s="246">
        <v>22</v>
      </c>
      <c r="B20" s="27" t="s">
        <v>107</v>
      </c>
      <c r="C20" s="539"/>
      <c r="D20" s="539"/>
      <c r="E20" s="539"/>
      <c r="F20" s="539"/>
      <c r="G20" s="15"/>
      <c r="H20" s="16" t="s">
        <v>80</v>
      </c>
      <c r="I20" s="539"/>
      <c r="J20" s="539"/>
      <c r="K20" s="539"/>
      <c r="L20" s="543"/>
    </row>
    <row r="21" spans="1:14" ht="15" customHeight="1" x14ac:dyDescent="0.15">
      <c r="A21" s="246">
        <v>15</v>
      </c>
      <c r="B21" s="544" t="s">
        <v>78</v>
      </c>
      <c r="C21" s="541"/>
      <c r="D21" s="541"/>
      <c r="E21" s="541"/>
      <c r="F21" s="545"/>
      <c r="G21" s="14"/>
      <c r="H21" s="540" t="s">
        <v>79</v>
      </c>
      <c r="I21" s="541"/>
      <c r="J21" s="541"/>
      <c r="K21" s="541"/>
      <c r="L21" s="542"/>
    </row>
    <row r="22" spans="1:14" ht="150" customHeight="1" x14ac:dyDescent="0.15">
      <c r="A22" s="246">
        <v>150</v>
      </c>
      <c r="B22" s="263"/>
      <c r="C22" s="536" t="s">
        <v>239</v>
      </c>
      <c r="D22" s="536"/>
      <c r="E22" s="536"/>
      <c r="F22" s="538"/>
      <c r="G22" s="11"/>
      <c r="H22" s="264"/>
      <c r="I22" s="536" t="s">
        <v>239</v>
      </c>
      <c r="J22" s="536"/>
      <c r="K22" s="536"/>
      <c r="L22" s="537"/>
      <c r="N22" s="7"/>
    </row>
    <row r="23" spans="1:14" ht="21.95" customHeight="1" thickBot="1" x14ac:dyDescent="0.2">
      <c r="A23" s="246">
        <v>22</v>
      </c>
      <c r="B23" s="27" t="s">
        <v>107</v>
      </c>
      <c r="C23" s="539"/>
      <c r="D23" s="539"/>
      <c r="E23" s="539"/>
      <c r="F23" s="539"/>
      <c r="G23" s="15"/>
      <c r="H23" s="16" t="s">
        <v>80</v>
      </c>
      <c r="I23" s="539"/>
      <c r="J23" s="539"/>
      <c r="K23" s="539"/>
      <c r="L23" s="543"/>
    </row>
    <row r="24" spans="1:14" ht="15" customHeight="1" x14ac:dyDescent="0.15">
      <c r="A24" s="246">
        <v>15</v>
      </c>
      <c r="B24" s="544" t="s">
        <v>78</v>
      </c>
      <c r="C24" s="541"/>
      <c r="D24" s="541"/>
      <c r="E24" s="541"/>
      <c r="F24" s="545"/>
      <c r="G24" s="14"/>
      <c r="H24" s="540" t="s">
        <v>79</v>
      </c>
      <c r="I24" s="541"/>
      <c r="J24" s="541"/>
      <c r="K24" s="541"/>
      <c r="L24" s="542"/>
    </row>
    <row r="25" spans="1:14" ht="150" customHeight="1" x14ac:dyDescent="0.15">
      <c r="A25" s="246">
        <v>150</v>
      </c>
      <c r="B25" s="263"/>
      <c r="C25" s="536" t="s">
        <v>239</v>
      </c>
      <c r="D25" s="536"/>
      <c r="E25" s="536"/>
      <c r="F25" s="538"/>
      <c r="G25" s="11"/>
      <c r="H25" s="264"/>
      <c r="I25" s="536" t="s">
        <v>239</v>
      </c>
      <c r="J25" s="536"/>
      <c r="K25" s="536"/>
      <c r="L25" s="537"/>
      <c r="N25" s="7"/>
    </row>
    <row r="26" spans="1:14" ht="21.95" customHeight="1" thickBot="1" x14ac:dyDescent="0.2">
      <c r="A26" s="246">
        <v>22</v>
      </c>
      <c r="B26" s="27" t="s">
        <v>107</v>
      </c>
      <c r="C26" s="539"/>
      <c r="D26" s="539"/>
      <c r="E26" s="539"/>
      <c r="F26" s="539"/>
      <c r="G26" s="15"/>
      <c r="H26" s="16" t="s">
        <v>80</v>
      </c>
      <c r="I26" s="539"/>
      <c r="J26" s="539"/>
      <c r="K26" s="539"/>
      <c r="L26" s="543"/>
    </row>
    <row r="27" spans="1:14" ht="15" customHeight="1" x14ac:dyDescent="0.15">
      <c r="A27" s="246">
        <v>15</v>
      </c>
      <c r="B27" s="544" t="s">
        <v>78</v>
      </c>
      <c r="C27" s="541"/>
      <c r="D27" s="541"/>
      <c r="E27" s="541"/>
      <c r="F27" s="545"/>
      <c r="G27" s="14"/>
      <c r="H27" s="540" t="s">
        <v>79</v>
      </c>
      <c r="I27" s="541"/>
      <c r="J27" s="541"/>
      <c r="K27" s="541"/>
      <c r="L27" s="542"/>
    </row>
    <row r="28" spans="1:14" ht="150" customHeight="1" x14ac:dyDescent="0.15">
      <c r="A28" s="246">
        <v>150</v>
      </c>
      <c r="B28" s="263"/>
      <c r="C28" s="536" t="s">
        <v>239</v>
      </c>
      <c r="D28" s="536"/>
      <c r="E28" s="536"/>
      <c r="F28" s="538"/>
      <c r="G28" s="11"/>
      <c r="H28" s="264"/>
      <c r="I28" s="536" t="s">
        <v>239</v>
      </c>
      <c r="J28" s="536"/>
      <c r="K28" s="536"/>
      <c r="L28" s="537"/>
      <c r="N28" s="7"/>
    </row>
    <row r="29" spans="1:14" ht="21.95" customHeight="1" thickBot="1" x14ac:dyDescent="0.2">
      <c r="A29" s="246">
        <v>22</v>
      </c>
      <c r="B29" s="27" t="s">
        <v>107</v>
      </c>
      <c r="C29" s="539"/>
      <c r="D29" s="539"/>
      <c r="E29" s="539"/>
      <c r="F29" s="539"/>
      <c r="G29" s="15"/>
      <c r="H29" s="16" t="s">
        <v>80</v>
      </c>
      <c r="I29" s="539"/>
      <c r="J29" s="539"/>
      <c r="K29" s="539"/>
      <c r="L29" s="543"/>
    </row>
    <row r="30" spans="1:14" ht="15" customHeight="1" x14ac:dyDescent="0.15">
      <c r="A30" s="246">
        <v>15</v>
      </c>
      <c r="B30" s="544" t="s">
        <v>78</v>
      </c>
      <c r="C30" s="541"/>
      <c r="D30" s="541"/>
      <c r="E30" s="541"/>
      <c r="F30" s="545"/>
      <c r="G30" s="14"/>
      <c r="H30" s="540" t="s">
        <v>79</v>
      </c>
      <c r="I30" s="541"/>
      <c r="J30" s="541"/>
      <c r="K30" s="541"/>
      <c r="L30" s="542"/>
    </row>
    <row r="31" spans="1:14" ht="150" customHeight="1" x14ac:dyDescent="0.15">
      <c r="A31" s="246">
        <v>150</v>
      </c>
      <c r="B31" s="263"/>
      <c r="C31" s="536" t="s">
        <v>239</v>
      </c>
      <c r="D31" s="536"/>
      <c r="E31" s="536"/>
      <c r="F31" s="538"/>
      <c r="G31" s="11"/>
      <c r="H31" s="264"/>
      <c r="I31" s="536" t="s">
        <v>239</v>
      </c>
      <c r="J31" s="536"/>
      <c r="K31" s="536"/>
      <c r="L31" s="537"/>
      <c r="N31" s="7"/>
    </row>
    <row r="32" spans="1:14" ht="21.95" customHeight="1" thickBot="1" x14ac:dyDescent="0.2">
      <c r="A32" s="246">
        <v>22</v>
      </c>
      <c r="B32" s="27" t="s">
        <v>107</v>
      </c>
      <c r="C32" s="539"/>
      <c r="D32" s="539"/>
      <c r="E32" s="539"/>
      <c r="F32" s="539"/>
      <c r="G32" s="15"/>
      <c r="H32" s="16" t="s">
        <v>80</v>
      </c>
      <c r="I32" s="539"/>
      <c r="J32" s="539"/>
      <c r="K32" s="539"/>
      <c r="L32" s="543"/>
    </row>
    <row r="33" spans="1:14" ht="15" customHeight="1" x14ac:dyDescent="0.15">
      <c r="A33" s="246">
        <v>15</v>
      </c>
      <c r="B33" s="544" t="s">
        <v>78</v>
      </c>
      <c r="C33" s="541"/>
      <c r="D33" s="541"/>
      <c r="E33" s="541"/>
      <c r="F33" s="545"/>
      <c r="G33" s="14"/>
      <c r="H33" s="540" t="s">
        <v>79</v>
      </c>
      <c r="I33" s="541"/>
      <c r="J33" s="541"/>
      <c r="K33" s="541"/>
      <c r="L33" s="542"/>
    </row>
    <row r="34" spans="1:14" ht="150" customHeight="1" x14ac:dyDescent="0.15">
      <c r="A34" s="246">
        <v>150</v>
      </c>
      <c r="B34" s="263"/>
      <c r="C34" s="536" t="s">
        <v>239</v>
      </c>
      <c r="D34" s="536"/>
      <c r="E34" s="536"/>
      <c r="F34" s="538"/>
      <c r="G34" s="11"/>
      <c r="H34" s="264"/>
      <c r="I34" s="536" t="s">
        <v>239</v>
      </c>
      <c r="J34" s="536"/>
      <c r="K34" s="536"/>
      <c r="L34" s="537"/>
      <c r="N34" s="7"/>
    </row>
    <row r="35" spans="1:14" ht="21.95" customHeight="1" thickBot="1" x14ac:dyDescent="0.2">
      <c r="A35" s="246">
        <v>22</v>
      </c>
      <c r="B35" s="27" t="s">
        <v>107</v>
      </c>
      <c r="C35" s="539"/>
      <c r="D35" s="539"/>
      <c r="E35" s="539"/>
      <c r="F35" s="539"/>
      <c r="G35" s="15"/>
      <c r="H35" s="16" t="s">
        <v>80</v>
      </c>
      <c r="I35" s="539"/>
      <c r="J35" s="539"/>
      <c r="K35" s="539"/>
      <c r="L35" s="543"/>
    </row>
    <row r="36" spans="1:14" ht="15" customHeight="1" x14ac:dyDescent="0.15">
      <c r="A36" s="246">
        <v>15</v>
      </c>
      <c r="B36" s="544" t="s">
        <v>78</v>
      </c>
      <c r="C36" s="541"/>
      <c r="D36" s="541"/>
      <c r="E36" s="541"/>
      <c r="F36" s="545"/>
      <c r="G36" s="14"/>
      <c r="H36" s="540" t="s">
        <v>79</v>
      </c>
      <c r="I36" s="541"/>
      <c r="J36" s="541"/>
      <c r="K36" s="541"/>
      <c r="L36" s="542"/>
    </row>
    <row r="37" spans="1:14" ht="150" customHeight="1" x14ac:dyDescent="0.15">
      <c r="A37" s="246">
        <v>150</v>
      </c>
      <c r="B37" s="263"/>
      <c r="C37" s="536" t="s">
        <v>239</v>
      </c>
      <c r="D37" s="536"/>
      <c r="E37" s="536"/>
      <c r="F37" s="538"/>
      <c r="G37" s="11"/>
      <c r="H37" s="264"/>
      <c r="I37" s="536" t="s">
        <v>239</v>
      </c>
      <c r="J37" s="536"/>
      <c r="K37" s="536"/>
      <c r="L37" s="537"/>
      <c r="N37" s="7"/>
    </row>
    <row r="38" spans="1:14" ht="21.95" customHeight="1" thickBot="1" x14ac:dyDescent="0.2">
      <c r="A38" s="246">
        <v>22</v>
      </c>
      <c r="B38" s="27" t="s">
        <v>107</v>
      </c>
      <c r="C38" s="539"/>
      <c r="D38" s="539"/>
      <c r="E38" s="539"/>
      <c r="F38" s="539"/>
      <c r="G38" s="15"/>
      <c r="H38" s="16" t="s">
        <v>80</v>
      </c>
      <c r="I38" s="539"/>
      <c r="J38" s="539"/>
      <c r="K38" s="539"/>
      <c r="L38" s="543"/>
    </row>
    <row r="39" spans="1:14" ht="15" customHeight="1" x14ac:dyDescent="0.15">
      <c r="A39" s="246">
        <v>15</v>
      </c>
      <c r="B39" s="544" t="s">
        <v>78</v>
      </c>
      <c r="C39" s="541"/>
      <c r="D39" s="541"/>
      <c r="E39" s="541"/>
      <c r="F39" s="545"/>
      <c r="G39" s="14"/>
      <c r="H39" s="540" t="s">
        <v>79</v>
      </c>
      <c r="I39" s="541"/>
      <c r="J39" s="541"/>
      <c r="K39" s="541"/>
      <c r="L39" s="542"/>
    </row>
    <row r="40" spans="1:14" ht="150" customHeight="1" x14ac:dyDescent="0.15">
      <c r="A40" s="246">
        <v>150</v>
      </c>
      <c r="B40" s="263"/>
      <c r="C40" s="536" t="s">
        <v>239</v>
      </c>
      <c r="D40" s="536"/>
      <c r="E40" s="536"/>
      <c r="F40" s="538"/>
      <c r="G40" s="11"/>
      <c r="H40" s="264"/>
      <c r="I40" s="536" t="s">
        <v>239</v>
      </c>
      <c r="J40" s="536"/>
      <c r="K40" s="536"/>
      <c r="L40" s="537"/>
      <c r="N40" s="7"/>
    </row>
    <row r="41" spans="1:14" ht="21.95" customHeight="1" thickBot="1" x14ac:dyDescent="0.2">
      <c r="A41" s="246">
        <v>22</v>
      </c>
      <c r="B41" s="27" t="s">
        <v>107</v>
      </c>
      <c r="C41" s="539"/>
      <c r="D41" s="539"/>
      <c r="E41" s="539"/>
      <c r="F41" s="539"/>
      <c r="G41" s="15"/>
      <c r="H41" s="16" t="s">
        <v>80</v>
      </c>
      <c r="I41" s="539"/>
      <c r="J41" s="539"/>
      <c r="K41" s="539"/>
      <c r="L41" s="543"/>
    </row>
    <row r="42" spans="1:14" ht="15" customHeight="1" x14ac:dyDescent="0.15">
      <c r="A42" s="246">
        <v>15</v>
      </c>
      <c r="B42" s="544" t="s">
        <v>78</v>
      </c>
      <c r="C42" s="541"/>
      <c r="D42" s="541"/>
      <c r="E42" s="541"/>
      <c r="F42" s="545"/>
      <c r="G42" s="14"/>
      <c r="H42" s="540" t="s">
        <v>79</v>
      </c>
      <c r="I42" s="541"/>
      <c r="J42" s="541"/>
      <c r="K42" s="541"/>
      <c r="L42" s="542"/>
    </row>
    <row r="43" spans="1:14" ht="150" customHeight="1" x14ac:dyDescent="0.15">
      <c r="A43" s="246">
        <v>150</v>
      </c>
      <c r="B43" s="263"/>
      <c r="C43" s="536" t="s">
        <v>239</v>
      </c>
      <c r="D43" s="536"/>
      <c r="E43" s="536"/>
      <c r="F43" s="538"/>
      <c r="G43" s="11"/>
      <c r="H43" s="264"/>
      <c r="I43" s="536" t="s">
        <v>239</v>
      </c>
      <c r="J43" s="536"/>
      <c r="K43" s="536"/>
      <c r="L43" s="537"/>
      <c r="N43" s="7"/>
    </row>
    <row r="44" spans="1:14" ht="21.95" customHeight="1" thickBot="1" x14ac:dyDescent="0.2">
      <c r="A44" s="246">
        <v>22</v>
      </c>
      <c r="B44" s="27" t="s">
        <v>107</v>
      </c>
      <c r="C44" s="539"/>
      <c r="D44" s="539"/>
      <c r="E44" s="539"/>
      <c r="F44" s="539"/>
      <c r="G44" s="15"/>
      <c r="H44" s="16" t="s">
        <v>80</v>
      </c>
      <c r="I44" s="539"/>
      <c r="J44" s="539"/>
      <c r="K44" s="539"/>
      <c r="L44" s="543"/>
    </row>
    <row r="45" spans="1:14" ht="15" customHeight="1" x14ac:dyDescent="0.15">
      <c r="A45" s="246">
        <v>15</v>
      </c>
      <c r="B45" s="544" t="s">
        <v>78</v>
      </c>
      <c r="C45" s="541"/>
      <c r="D45" s="541"/>
      <c r="E45" s="541"/>
      <c r="F45" s="545"/>
      <c r="G45" s="14"/>
      <c r="H45" s="540" t="s">
        <v>79</v>
      </c>
      <c r="I45" s="541"/>
      <c r="J45" s="541"/>
      <c r="K45" s="541"/>
      <c r="L45" s="542"/>
    </row>
    <row r="46" spans="1:14" ht="150" customHeight="1" x14ac:dyDescent="0.15">
      <c r="A46" s="246">
        <v>150</v>
      </c>
      <c r="B46" s="263"/>
      <c r="C46" s="536" t="s">
        <v>239</v>
      </c>
      <c r="D46" s="536"/>
      <c r="E46" s="536"/>
      <c r="F46" s="538"/>
      <c r="G46" s="11"/>
      <c r="H46" s="264"/>
      <c r="I46" s="536" t="s">
        <v>239</v>
      </c>
      <c r="J46" s="536"/>
      <c r="K46" s="536"/>
      <c r="L46" s="537"/>
      <c r="N46" s="7"/>
    </row>
    <row r="47" spans="1:14" ht="21.95" customHeight="1" thickBot="1" x14ac:dyDescent="0.2">
      <c r="A47" s="246">
        <v>22</v>
      </c>
      <c r="B47" s="27" t="s">
        <v>107</v>
      </c>
      <c r="C47" s="539"/>
      <c r="D47" s="539"/>
      <c r="E47" s="539"/>
      <c r="F47" s="539"/>
      <c r="G47" s="15"/>
      <c r="H47" s="16" t="s">
        <v>80</v>
      </c>
      <c r="I47" s="539"/>
      <c r="J47" s="539"/>
      <c r="K47" s="539"/>
      <c r="L47" s="543"/>
    </row>
    <row r="48" spans="1:14" ht="15" customHeight="1" x14ac:dyDescent="0.15">
      <c r="A48" s="246">
        <v>15</v>
      </c>
      <c r="B48" s="544" t="s">
        <v>78</v>
      </c>
      <c r="C48" s="541"/>
      <c r="D48" s="541"/>
      <c r="E48" s="541"/>
      <c r="F48" s="545"/>
      <c r="G48" s="14"/>
      <c r="H48" s="540" t="s">
        <v>79</v>
      </c>
      <c r="I48" s="541"/>
      <c r="J48" s="541"/>
      <c r="K48" s="541"/>
      <c r="L48" s="542"/>
    </row>
    <row r="49" spans="1:14" ht="150" customHeight="1" x14ac:dyDescent="0.15">
      <c r="A49" s="246">
        <v>150</v>
      </c>
      <c r="B49" s="263"/>
      <c r="C49" s="536" t="s">
        <v>239</v>
      </c>
      <c r="D49" s="536"/>
      <c r="E49" s="536"/>
      <c r="F49" s="538"/>
      <c r="G49" s="11"/>
      <c r="H49" s="264"/>
      <c r="I49" s="536" t="s">
        <v>239</v>
      </c>
      <c r="J49" s="536"/>
      <c r="K49" s="536"/>
      <c r="L49" s="537"/>
      <c r="N49" s="7"/>
    </row>
    <row r="50" spans="1:14" ht="21.95" customHeight="1" thickBot="1" x14ac:dyDescent="0.2">
      <c r="A50" s="246">
        <v>22</v>
      </c>
      <c r="B50" s="27" t="s">
        <v>107</v>
      </c>
      <c r="C50" s="539"/>
      <c r="D50" s="539"/>
      <c r="E50" s="539"/>
      <c r="F50" s="539"/>
      <c r="G50" s="15"/>
      <c r="H50" s="16" t="s">
        <v>80</v>
      </c>
      <c r="I50" s="539"/>
      <c r="J50" s="539"/>
      <c r="K50" s="539"/>
      <c r="L50" s="543"/>
    </row>
    <row r="51" spans="1:14" ht="15" customHeight="1" x14ac:dyDescent="0.15">
      <c r="A51" s="246">
        <v>15</v>
      </c>
      <c r="B51" s="544" t="s">
        <v>78</v>
      </c>
      <c r="C51" s="541"/>
      <c r="D51" s="541"/>
      <c r="E51" s="541"/>
      <c r="F51" s="545"/>
      <c r="G51" s="14"/>
      <c r="H51" s="540" t="s">
        <v>79</v>
      </c>
      <c r="I51" s="541"/>
      <c r="J51" s="541"/>
      <c r="K51" s="541"/>
      <c r="L51" s="542"/>
    </row>
    <row r="52" spans="1:14" ht="150" customHeight="1" x14ac:dyDescent="0.15">
      <c r="A52" s="246">
        <v>150</v>
      </c>
      <c r="B52" s="263"/>
      <c r="C52" s="536" t="s">
        <v>239</v>
      </c>
      <c r="D52" s="536"/>
      <c r="E52" s="536"/>
      <c r="F52" s="538"/>
      <c r="G52" s="11"/>
      <c r="H52" s="264"/>
      <c r="I52" s="536" t="s">
        <v>239</v>
      </c>
      <c r="J52" s="536"/>
      <c r="K52" s="536"/>
      <c r="L52" s="537"/>
      <c r="N52" s="7"/>
    </row>
    <row r="53" spans="1:14" ht="21.95" customHeight="1" thickBot="1" x14ac:dyDescent="0.2">
      <c r="A53" s="246">
        <v>22</v>
      </c>
      <c r="B53" s="27" t="s">
        <v>107</v>
      </c>
      <c r="C53" s="539"/>
      <c r="D53" s="539"/>
      <c r="E53" s="539"/>
      <c r="F53" s="539"/>
      <c r="G53" s="15"/>
      <c r="H53" s="16" t="s">
        <v>80</v>
      </c>
      <c r="I53" s="539"/>
      <c r="J53" s="539"/>
      <c r="K53" s="539"/>
      <c r="L53" s="543"/>
    </row>
    <row r="54" spans="1:14" ht="15" customHeight="1" x14ac:dyDescent="0.15">
      <c r="A54" s="246">
        <v>15</v>
      </c>
      <c r="B54" s="544" t="s">
        <v>78</v>
      </c>
      <c r="C54" s="541"/>
      <c r="D54" s="541"/>
      <c r="E54" s="541"/>
      <c r="F54" s="545"/>
      <c r="G54" s="14"/>
      <c r="H54" s="540" t="s">
        <v>79</v>
      </c>
      <c r="I54" s="541"/>
      <c r="J54" s="541"/>
      <c r="K54" s="541"/>
      <c r="L54" s="542"/>
    </row>
    <row r="55" spans="1:14" ht="150" customHeight="1" x14ac:dyDescent="0.15">
      <c r="A55" s="246">
        <v>150</v>
      </c>
      <c r="B55" s="263"/>
      <c r="C55" s="536" t="s">
        <v>239</v>
      </c>
      <c r="D55" s="536"/>
      <c r="E55" s="536"/>
      <c r="F55" s="538"/>
      <c r="G55" s="11"/>
      <c r="H55" s="264"/>
      <c r="I55" s="536" t="s">
        <v>239</v>
      </c>
      <c r="J55" s="536"/>
      <c r="K55" s="536"/>
      <c r="L55" s="537"/>
      <c r="N55" s="7"/>
    </row>
    <row r="56" spans="1:14" ht="21.95" customHeight="1" thickBot="1" x14ac:dyDescent="0.2">
      <c r="A56" s="246">
        <v>22</v>
      </c>
      <c r="B56" s="27" t="s">
        <v>107</v>
      </c>
      <c r="C56" s="539"/>
      <c r="D56" s="539"/>
      <c r="E56" s="539"/>
      <c r="F56" s="539"/>
      <c r="G56" s="15"/>
      <c r="H56" s="16" t="s">
        <v>80</v>
      </c>
      <c r="I56" s="539"/>
      <c r="J56" s="539"/>
      <c r="K56" s="539"/>
      <c r="L56" s="543"/>
    </row>
    <row r="57" spans="1:14" ht="15" customHeight="1" x14ac:dyDescent="0.15">
      <c r="A57" s="246">
        <v>15</v>
      </c>
      <c r="B57" s="544" t="s">
        <v>78</v>
      </c>
      <c r="C57" s="541"/>
      <c r="D57" s="541"/>
      <c r="E57" s="541"/>
      <c r="F57" s="545"/>
      <c r="G57" s="14"/>
      <c r="H57" s="540" t="s">
        <v>79</v>
      </c>
      <c r="I57" s="541"/>
      <c r="J57" s="541"/>
      <c r="K57" s="541"/>
      <c r="L57" s="542"/>
    </row>
    <row r="58" spans="1:14" ht="150" customHeight="1" x14ac:dyDescent="0.15">
      <c r="A58" s="246">
        <v>150</v>
      </c>
      <c r="B58" s="263"/>
      <c r="C58" s="536" t="s">
        <v>239</v>
      </c>
      <c r="D58" s="536"/>
      <c r="E58" s="536"/>
      <c r="F58" s="538"/>
      <c r="G58" s="11"/>
      <c r="H58" s="264"/>
      <c r="I58" s="536" t="s">
        <v>239</v>
      </c>
      <c r="J58" s="536"/>
      <c r="K58" s="536"/>
      <c r="L58" s="537"/>
      <c r="N58" s="7"/>
    </row>
    <row r="59" spans="1:14" ht="21.95" customHeight="1" thickBot="1" x14ac:dyDescent="0.2">
      <c r="A59" s="246">
        <v>22</v>
      </c>
      <c r="B59" s="27" t="s">
        <v>107</v>
      </c>
      <c r="C59" s="539"/>
      <c r="D59" s="539"/>
      <c r="E59" s="539"/>
      <c r="F59" s="539"/>
      <c r="G59" s="15"/>
      <c r="H59" s="16" t="s">
        <v>80</v>
      </c>
      <c r="I59" s="539"/>
      <c r="J59" s="539"/>
      <c r="K59" s="539"/>
      <c r="L59" s="543"/>
    </row>
    <row r="60" spans="1:14" ht="15" customHeight="1" x14ac:dyDescent="0.15">
      <c r="A60" s="246">
        <v>15</v>
      </c>
      <c r="B60" s="544" t="s">
        <v>78</v>
      </c>
      <c r="C60" s="541"/>
      <c r="D60" s="541"/>
      <c r="E60" s="541"/>
      <c r="F60" s="545"/>
      <c r="G60" s="14"/>
      <c r="H60" s="540" t="s">
        <v>79</v>
      </c>
      <c r="I60" s="541"/>
      <c r="J60" s="541"/>
      <c r="K60" s="541"/>
      <c r="L60" s="542"/>
    </row>
    <row r="61" spans="1:14" ht="150" customHeight="1" x14ac:dyDescent="0.15">
      <c r="A61" s="246">
        <v>150</v>
      </c>
      <c r="B61" s="263"/>
      <c r="C61" s="536" t="s">
        <v>239</v>
      </c>
      <c r="D61" s="536"/>
      <c r="E61" s="536"/>
      <c r="F61" s="538"/>
      <c r="G61" s="11"/>
      <c r="H61" s="264"/>
      <c r="I61" s="536" t="s">
        <v>239</v>
      </c>
      <c r="J61" s="536"/>
      <c r="K61" s="536"/>
      <c r="L61" s="537"/>
      <c r="N61" s="7"/>
    </row>
    <row r="62" spans="1:14" ht="21.95" customHeight="1" thickBot="1" x14ac:dyDescent="0.2">
      <c r="A62" s="246">
        <v>22</v>
      </c>
      <c r="B62" s="27" t="s">
        <v>107</v>
      </c>
      <c r="C62" s="539"/>
      <c r="D62" s="539"/>
      <c r="E62" s="539"/>
      <c r="F62" s="539"/>
      <c r="G62" s="15"/>
      <c r="H62" s="16" t="s">
        <v>80</v>
      </c>
      <c r="I62" s="539"/>
      <c r="J62" s="539"/>
      <c r="K62" s="539"/>
      <c r="L62" s="543"/>
    </row>
    <row r="63" spans="1:14" ht="15" customHeight="1" x14ac:dyDescent="0.15">
      <c r="A63" s="246">
        <v>15</v>
      </c>
      <c r="B63" s="544" t="s">
        <v>78</v>
      </c>
      <c r="C63" s="541"/>
      <c r="D63" s="541"/>
      <c r="E63" s="541"/>
      <c r="F63" s="545"/>
      <c r="G63" s="14"/>
      <c r="H63" s="540" t="s">
        <v>79</v>
      </c>
      <c r="I63" s="541"/>
      <c r="J63" s="541"/>
      <c r="K63" s="541"/>
      <c r="L63" s="542"/>
    </row>
    <row r="64" spans="1:14" ht="150" customHeight="1" x14ac:dyDescent="0.15">
      <c r="A64" s="246">
        <v>150</v>
      </c>
      <c r="B64" s="263"/>
      <c r="C64" s="536" t="s">
        <v>239</v>
      </c>
      <c r="D64" s="536"/>
      <c r="E64" s="536"/>
      <c r="F64" s="538"/>
      <c r="G64" s="11"/>
      <c r="H64" s="264"/>
      <c r="I64" s="536" t="s">
        <v>239</v>
      </c>
      <c r="J64" s="536"/>
      <c r="K64" s="536"/>
      <c r="L64" s="537"/>
      <c r="N64" s="7"/>
    </row>
    <row r="65" spans="1:14" ht="21.95" customHeight="1" thickBot="1" x14ac:dyDescent="0.2">
      <c r="A65" s="246">
        <v>22</v>
      </c>
      <c r="B65" s="27" t="s">
        <v>107</v>
      </c>
      <c r="C65" s="539"/>
      <c r="D65" s="539"/>
      <c r="E65" s="539"/>
      <c r="F65" s="539"/>
      <c r="G65" s="15"/>
      <c r="H65" s="16" t="s">
        <v>80</v>
      </c>
      <c r="I65" s="539"/>
      <c r="J65" s="539"/>
      <c r="K65" s="539"/>
      <c r="L65" s="543"/>
    </row>
    <row r="66" spans="1:14" ht="15" customHeight="1" x14ac:dyDescent="0.15">
      <c r="A66" s="246">
        <v>15</v>
      </c>
      <c r="B66" s="544" t="s">
        <v>78</v>
      </c>
      <c r="C66" s="541"/>
      <c r="D66" s="541"/>
      <c r="E66" s="541"/>
      <c r="F66" s="545"/>
      <c r="G66" s="14"/>
      <c r="H66" s="540" t="s">
        <v>79</v>
      </c>
      <c r="I66" s="541"/>
      <c r="J66" s="541"/>
      <c r="K66" s="541"/>
      <c r="L66" s="542"/>
    </row>
    <row r="67" spans="1:14" ht="150" customHeight="1" x14ac:dyDescent="0.15">
      <c r="A67" s="246">
        <v>150</v>
      </c>
      <c r="B67" s="263"/>
      <c r="C67" s="536" t="s">
        <v>239</v>
      </c>
      <c r="D67" s="536"/>
      <c r="E67" s="536"/>
      <c r="F67" s="538"/>
      <c r="G67" s="11"/>
      <c r="H67" s="264"/>
      <c r="I67" s="536" t="s">
        <v>239</v>
      </c>
      <c r="J67" s="536"/>
      <c r="K67" s="536"/>
      <c r="L67" s="537"/>
      <c r="N67" s="7"/>
    </row>
    <row r="68" spans="1:14" ht="21.95" customHeight="1" thickBot="1" x14ac:dyDescent="0.2">
      <c r="A68" s="246">
        <v>22</v>
      </c>
      <c r="B68" s="27" t="s">
        <v>107</v>
      </c>
      <c r="C68" s="539"/>
      <c r="D68" s="539"/>
      <c r="E68" s="539"/>
      <c r="F68" s="539"/>
      <c r="G68" s="15"/>
      <c r="H68" s="16" t="s">
        <v>80</v>
      </c>
      <c r="I68" s="539"/>
      <c r="J68" s="539"/>
      <c r="K68" s="539"/>
      <c r="L68" s="543"/>
    </row>
    <row r="69" spans="1:14" ht="15" customHeight="1" x14ac:dyDescent="0.15">
      <c r="A69" s="246">
        <v>15</v>
      </c>
      <c r="B69" s="544" t="s">
        <v>78</v>
      </c>
      <c r="C69" s="541"/>
      <c r="D69" s="541"/>
      <c r="E69" s="541"/>
      <c r="F69" s="545"/>
      <c r="G69" s="14"/>
      <c r="H69" s="540" t="s">
        <v>79</v>
      </c>
      <c r="I69" s="541"/>
      <c r="J69" s="541"/>
      <c r="K69" s="541"/>
      <c r="L69" s="542"/>
    </row>
    <row r="70" spans="1:14" ht="150" customHeight="1" x14ac:dyDescent="0.15">
      <c r="A70" s="246">
        <v>150</v>
      </c>
      <c r="B70" s="263"/>
      <c r="C70" s="536" t="s">
        <v>239</v>
      </c>
      <c r="D70" s="536"/>
      <c r="E70" s="536"/>
      <c r="F70" s="538"/>
      <c r="G70" s="11"/>
      <c r="H70" s="264"/>
      <c r="I70" s="536" t="s">
        <v>239</v>
      </c>
      <c r="J70" s="536"/>
      <c r="K70" s="536"/>
      <c r="L70" s="537"/>
      <c r="N70" s="7"/>
    </row>
    <row r="71" spans="1:14" ht="21.95" customHeight="1" thickBot="1" x14ac:dyDescent="0.2">
      <c r="A71" s="246">
        <v>22</v>
      </c>
      <c r="B71" s="27" t="s">
        <v>107</v>
      </c>
      <c r="C71" s="539"/>
      <c r="D71" s="539"/>
      <c r="E71" s="539"/>
      <c r="F71" s="539"/>
      <c r="G71" s="15"/>
      <c r="H71" s="16" t="s">
        <v>80</v>
      </c>
      <c r="I71" s="539"/>
      <c r="J71" s="539"/>
      <c r="K71" s="539"/>
      <c r="L71" s="543"/>
    </row>
    <row r="72" spans="1:14" ht="15" customHeight="1" x14ac:dyDescent="0.15">
      <c r="A72" s="246">
        <v>15</v>
      </c>
      <c r="B72" s="544" t="s">
        <v>78</v>
      </c>
      <c r="C72" s="541"/>
      <c r="D72" s="541"/>
      <c r="E72" s="541"/>
      <c r="F72" s="545"/>
      <c r="G72" s="14"/>
      <c r="H72" s="540" t="s">
        <v>79</v>
      </c>
      <c r="I72" s="541"/>
      <c r="J72" s="541"/>
      <c r="K72" s="541"/>
      <c r="L72" s="542"/>
    </row>
    <row r="73" spans="1:14" ht="150" customHeight="1" x14ac:dyDescent="0.15">
      <c r="A73" s="246">
        <v>150</v>
      </c>
      <c r="B73" s="263"/>
      <c r="C73" s="536" t="s">
        <v>239</v>
      </c>
      <c r="D73" s="536"/>
      <c r="E73" s="536"/>
      <c r="F73" s="538"/>
      <c r="G73" s="11"/>
      <c r="H73" s="264"/>
      <c r="I73" s="536" t="s">
        <v>239</v>
      </c>
      <c r="J73" s="536"/>
      <c r="K73" s="536"/>
      <c r="L73" s="537"/>
      <c r="N73" s="7"/>
    </row>
    <row r="74" spans="1:14" ht="21.95" customHeight="1" thickBot="1" x14ac:dyDescent="0.2">
      <c r="A74" s="246">
        <v>22</v>
      </c>
      <c r="B74" s="27" t="s">
        <v>107</v>
      </c>
      <c r="C74" s="539"/>
      <c r="D74" s="539"/>
      <c r="E74" s="539"/>
      <c r="F74" s="539"/>
      <c r="G74" s="15"/>
      <c r="H74" s="16" t="s">
        <v>80</v>
      </c>
      <c r="I74" s="539"/>
      <c r="J74" s="539"/>
      <c r="K74" s="539"/>
      <c r="L74" s="543"/>
    </row>
    <row r="75" spans="1:14" ht="15" customHeight="1" x14ac:dyDescent="0.15">
      <c r="A75" s="246">
        <v>15</v>
      </c>
      <c r="B75" s="544" t="s">
        <v>78</v>
      </c>
      <c r="C75" s="541"/>
      <c r="D75" s="541"/>
      <c r="E75" s="541"/>
      <c r="F75" s="545"/>
      <c r="G75" s="14"/>
      <c r="H75" s="540" t="s">
        <v>79</v>
      </c>
      <c r="I75" s="541"/>
      <c r="J75" s="541"/>
      <c r="K75" s="541"/>
      <c r="L75" s="542"/>
    </row>
    <row r="76" spans="1:14" ht="150" customHeight="1" x14ac:dyDescent="0.15">
      <c r="A76" s="246">
        <v>150</v>
      </c>
      <c r="B76" s="263"/>
      <c r="C76" s="536" t="s">
        <v>239</v>
      </c>
      <c r="D76" s="536"/>
      <c r="E76" s="536"/>
      <c r="F76" s="538"/>
      <c r="G76" s="11"/>
      <c r="H76" s="264"/>
      <c r="I76" s="536" t="s">
        <v>239</v>
      </c>
      <c r="J76" s="536"/>
      <c r="K76" s="536"/>
      <c r="L76" s="537"/>
      <c r="N76" s="7"/>
    </row>
    <row r="77" spans="1:14" ht="21.95" customHeight="1" thickBot="1" x14ac:dyDescent="0.2">
      <c r="A77" s="246">
        <v>22</v>
      </c>
      <c r="B77" s="27" t="s">
        <v>107</v>
      </c>
      <c r="C77" s="539"/>
      <c r="D77" s="539"/>
      <c r="E77" s="539"/>
      <c r="F77" s="539"/>
      <c r="G77" s="15"/>
      <c r="H77" s="16" t="s">
        <v>80</v>
      </c>
      <c r="I77" s="539"/>
      <c r="J77" s="539"/>
      <c r="K77" s="539"/>
      <c r="L77" s="543"/>
    </row>
  </sheetData>
  <mergeCells count="147">
    <mergeCell ref="I17:L17"/>
    <mergeCell ref="B18:F18"/>
    <mergeCell ref="H18:L18"/>
    <mergeCell ref="I20:L20"/>
    <mergeCell ref="B24:F24"/>
    <mergeCell ref="H24:L24"/>
    <mergeCell ref="B27:F27"/>
    <mergeCell ref="H27:L27"/>
    <mergeCell ref="B21:F21"/>
    <mergeCell ref="H21:L21"/>
    <mergeCell ref="I23:L23"/>
    <mergeCell ref="C17:F17"/>
    <mergeCell ref="C20:F20"/>
    <mergeCell ref="C23:F23"/>
    <mergeCell ref="C26:F26"/>
    <mergeCell ref="C19:F19"/>
    <mergeCell ref="I19:L19"/>
    <mergeCell ref="C22:F22"/>
    <mergeCell ref="I22:L22"/>
    <mergeCell ref="C25:F25"/>
    <mergeCell ref="I25:L25"/>
    <mergeCell ref="B12:F12"/>
    <mergeCell ref="H12:L12"/>
    <mergeCell ref="I14:L14"/>
    <mergeCell ref="B15:F15"/>
    <mergeCell ref="H15:L15"/>
    <mergeCell ref="C14:F14"/>
    <mergeCell ref="C13:F13"/>
    <mergeCell ref="I13:L13"/>
    <mergeCell ref="C16:F16"/>
    <mergeCell ref="I16:L16"/>
    <mergeCell ref="I77:L77"/>
    <mergeCell ref="I74:L74"/>
    <mergeCell ref="B75:F75"/>
    <mergeCell ref="H75:L75"/>
    <mergeCell ref="I62:L62"/>
    <mergeCell ref="B72:F72"/>
    <mergeCell ref="H72:L72"/>
    <mergeCell ref="I65:L65"/>
    <mergeCell ref="B66:F66"/>
    <mergeCell ref="H66:L66"/>
    <mergeCell ref="I68:L68"/>
    <mergeCell ref="B69:F69"/>
    <mergeCell ref="H69:L69"/>
    <mergeCell ref="I71:L71"/>
    <mergeCell ref="C65:F65"/>
    <mergeCell ref="C77:F77"/>
    <mergeCell ref="I26:L26"/>
    <mergeCell ref="B30:F30"/>
    <mergeCell ref="H30:L30"/>
    <mergeCell ref="I32:L32"/>
    <mergeCell ref="B33:F33"/>
    <mergeCell ref="H33:L33"/>
    <mergeCell ref="B36:F36"/>
    <mergeCell ref="H36:L36"/>
    <mergeCell ref="B39:F39"/>
    <mergeCell ref="H39:L39"/>
    <mergeCell ref="I29:L29"/>
    <mergeCell ref="I35:L35"/>
    <mergeCell ref="C29:F29"/>
    <mergeCell ref="C32:F32"/>
    <mergeCell ref="C35:F35"/>
    <mergeCell ref="C38:F38"/>
    <mergeCell ref="C28:F28"/>
    <mergeCell ref="I28:L28"/>
    <mergeCell ref="C31:F31"/>
    <mergeCell ref="I11:L11"/>
    <mergeCell ref="B2:K2"/>
    <mergeCell ref="C4:F4"/>
    <mergeCell ref="I4:L4"/>
    <mergeCell ref="B6:F6"/>
    <mergeCell ref="H6:L6"/>
    <mergeCell ref="I8:L8"/>
    <mergeCell ref="B9:F9"/>
    <mergeCell ref="H9:L9"/>
    <mergeCell ref="C11:F11"/>
    <mergeCell ref="C8:F8"/>
    <mergeCell ref="C7:F7"/>
    <mergeCell ref="I7:L7"/>
    <mergeCell ref="C10:F10"/>
    <mergeCell ref="I10:L10"/>
    <mergeCell ref="C64:F64"/>
    <mergeCell ref="B63:F63"/>
    <mergeCell ref="C59:F59"/>
    <mergeCell ref="C62:F62"/>
    <mergeCell ref="I61:L61"/>
    <mergeCell ref="I64:L64"/>
    <mergeCell ref="B48:F48"/>
    <mergeCell ref="H48:L48"/>
    <mergeCell ref="I44:L44"/>
    <mergeCell ref="B45:F45"/>
    <mergeCell ref="H45:L45"/>
    <mergeCell ref="I50:L50"/>
    <mergeCell ref="I49:L49"/>
    <mergeCell ref="I52:L52"/>
    <mergeCell ref="H54:L54"/>
    <mergeCell ref="I56:L56"/>
    <mergeCell ref="B57:F57"/>
    <mergeCell ref="H57:L57"/>
    <mergeCell ref="I47:L47"/>
    <mergeCell ref="B51:F51"/>
    <mergeCell ref="H51:L51"/>
    <mergeCell ref="I53:L53"/>
    <mergeCell ref="C56:F56"/>
    <mergeCell ref="I55:L55"/>
    <mergeCell ref="H63:L63"/>
    <mergeCell ref="B60:F60"/>
    <mergeCell ref="B54:F54"/>
    <mergeCell ref="C34:F34"/>
    <mergeCell ref="C49:F49"/>
    <mergeCell ref="C52:F52"/>
    <mergeCell ref="C55:F55"/>
    <mergeCell ref="C58:F58"/>
    <mergeCell ref="C61:F61"/>
    <mergeCell ref="C44:F44"/>
    <mergeCell ref="C47:F47"/>
    <mergeCell ref="C50:F50"/>
    <mergeCell ref="C53:F53"/>
    <mergeCell ref="I38:L38"/>
    <mergeCell ref="B42:F42"/>
    <mergeCell ref="H42:L42"/>
    <mergeCell ref="I41:L41"/>
    <mergeCell ref="C41:F41"/>
    <mergeCell ref="I58:L58"/>
    <mergeCell ref="I31:L31"/>
    <mergeCell ref="C67:F67"/>
    <mergeCell ref="I67:L67"/>
    <mergeCell ref="C70:F70"/>
    <mergeCell ref="I70:L70"/>
    <mergeCell ref="C73:F73"/>
    <mergeCell ref="I73:L73"/>
    <mergeCell ref="C76:F76"/>
    <mergeCell ref="I76:L76"/>
    <mergeCell ref="I34:L34"/>
    <mergeCell ref="C37:F37"/>
    <mergeCell ref="I37:L37"/>
    <mergeCell ref="C40:F40"/>
    <mergeCell ref="I40:L40"/>
    <mergeCell ref="C43:F43"/>
    <mergeCell ref="I43:L43"/>
    <mergeCell ref="C46:F46"/>
    <mergeCell ref="I46:L46"/>
    <mergeCell ref="C68:F68"/>
    <mergeCell ref="C71:F71"/>
    <mergeCell ref="C74:F74"/>
    <mergeCell ref="H60:L60"/>
    <mergeCell ref="I59:L59"/>
  </mergeCells>
  <phoneticPr fontId="5"/>
  <printOptions horizontalCentered="1"/>
  <pageMargins left="0.59055118110236227" right="0.59055118110236227" top="0.59055118110236227" bottom="0.39370078740157483" header="0.19685039370078741" footer="0.19685039370078741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F80"/>
  <sheetViews>
    <sheetView showGridLines="0" view="pageBreakPreview" zoomScale="75" zoomScaleNormal="75" zoomScaleSheetLayoutView="75" zoomScalePageLayoutView="145" workbookViewId="0">
      <selection activeCell="A9" sqref="A9"/>
    </sheetView>
  </sheetViews>
  <sheetFormatPr defaultRowHeight="12" x14ac:dyDescent="0.15"/>
  <cols>
    <col min="1" max="49" width="2.875" style="1" customWidth="1"/>
    <col min="50" max="50" width="0.75" style="1" customWidth="1"/>
    <col min="51" max="51" width="5.375" style="2" customWidth="1"/>
    <col min="52" max="52" width="9.75" style="1" customWidth="1"/>
    <col min="53" max="53" width="6.625" style="1" customWidth="1"/>
    <col min="54" max="54" width="6" style="1" customWidth="1"/>
    <col min="55" max="55" width="6.5" style="1" customWidth="1"/>
    <col min="56" max="57" width="6.375" style="1" customWidth="1"/>
    <col min="58" max="58" width="5.375" style="1" customWidth="1"/>
    <col min="59" max="16384" width="9" style="1"/>
  </cols>
  <sheetData>
    <row r="1" spans="1:51" ht="8.25" customHeight="1" x14ac:dyDescent="0.15">
      <c r="AX1" s="2"/>
    </row>
    <row r="2" spans="1:51" ht="25.5" customHeight="1" x14ac:dyDescent="0.15">
      <c r="A2" s="507" t="s">
        <v>235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7"/>
      <c r="AM2" s="507"/>
      <c r="AN2" s="507"/>
      <c r="AO2" s="507"/>
      <c r="AP2" s="507"/>
      <c r="AQ2" s="507"/>
      <c r="AR2" s="507"/>
      <c r="AS2" s="507"/>
      <c r="AT2" s="507"/>
      <c r="AU2" s="508" t="s">
        <v>219</v>
      </c>
      <c r="AV2" s="508"/>
      <c r="AW2" s="508"/>
      <c r="AX2" s="2"/>
    </row>
    <row r="3" spans="1:51" ht="12" customHeight="1" thickBot="1" x14ac:dyDescent="0.2">
      <c r="AX3" s="2"/>
    </row>
    <row r="4" spans="1:51" s="17" customFormat="1" ht="16.5" customHeight="1" x14ac:dyDescent="0.15">
      <c r="A4" s="509" t="s">
        <v>1</v>
      </c>
      <c r="B4" s="512" t="s">
        <v>96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4"/>
      <c r="R4" s="515" t="s">
        <v>95</v>
      </c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7"/>
      <c r="AI4" s="518" t="s">
        <v>55</v>
      </c>
      <c r="AJ4" s="521" t="s">
        <v>4</v>
      </c>
      <c r="AK4" s="522"/>
      <c r="AL4" s="522"/>
      <c r="AM4" s="522"/>
      <c r="AN4" s="523"/>
      <c r="AO4" s="524"/>
      <c r="AP4" s="524"/>
      <c r="AQ4" s="524"/>
      <c r="AR4" s="524"/>
      <c r="AS4" s="524"/>
      <c r="AT4" s="524"/>
      <c r="AU4" s="524"/>
      <c r="AV4" s="524"/>
      <c r="AW4" s="525"/>
      <c r="AX4" s="18"/>
      <c r="AY4" s="18"/>
    </row>
    <row r="5" spans="1:51" s="17" customFormat="1" ht="16.5" customHeight="1" x14ac:dyDescent="0.15">
      <c r="A5" s="510"/>
      <c r="B5" s="526" t="s">
        <v>108</v>
      </c>
      <c r="C5" s="405" t="s">
        <v>4</v>
      </c>
      <c r="D5" s="406"/>
      <c r="E5" s="406"/>
      <c r="F5" s="406"/>
      <c r="G5" s="364"/>
      <c r="H5" s="365"/>
      <c r="I5" s="365"/>
      <c r="J5" s="365"/>
      <c r="K5" s="365"/>
      <c r="L5" s="365"/>
      <c r="M5" s="365"/>
      <c r="N5" s="365"/>
      <c r="O5" s="365"/>
      <c r="P5" s="365"/>
      <c r="Q5" s="366"/>
      <c r="R5" s="531" t="s">
        <v>2</v>
      </c>
      <c r="S5" s="471" t="s">
        <v>4</v>
      </c>
      <c r="T5" s="472"/>
      <c r="U5" s="472"/>
      <c r="V5" s="472"/>
      <c r="W5" s="373"/>
      <c r="X5" s="374"/>
      <c r="Y5" s="374"/>
      <c r="Z5" s="374"/>
      <c r="AA5" s="374"/>
      <c r="AB5" s="374"/>
      <c r="AC5" s="374"/>
      <c r="AD5" s="374"/>
      <c r="AE5" s="374"/>
      <c r="AF5" s="374"/>
      <c r="AG5" s="375"/>
      <c r="AI5" s="519"/>
      <c r="AJ5" s="471" t="s">
        <v>54</v>
      </c>
      <c r="AK5" s="421"/>
      <c r="AL5" s="421"/>
      <c r="AM5" s="421"/>
      <c r="AN5" s="533"/>
      <c r="AO5" s="534"/>
      <c r="AP5" s="534"/>
      <c r="AQ5" s="534"/>
      <c r="AR5" s="534"/>
      <c r="AS5" s="534"/>
      <c r="AT5" s="534"/>
      <c r="AU5" s="534"/>
      <c r="AV5" s="534"/>
      <c r="AW5" s="535"/>
      <c r="AX5" s="18"/>
      <c r="AY5" s="18"/>
    </row>
    <row r="6" spans="1:51" s="17" customFormat="1" ht="16.5" customHeight="1" x14ac:dyDescent="0.15">
      <c r="A6" s="510"/>
      <c r="B6" s="526"/>
      <c r="C6" s="471" t="s">
        <v>3</v>
      </c>
      <c r="D6" s="472"/>
      <c r="E6" s="472"/>
      <c r="F6" s="472"/>
      <c r="G6" s="367"/>
      <c r="H6" s="368"/>
      <c r="I6" s="368"/>
      <c r="J6" s="368"/>
      <c r="K6" s="368"/>
      <c r="L6" s="368"/>
      <c r="M6" s="368"/>
      <c r="N6" s="368"/>
      <c r="O6" s="368"/>
      <c r="P6" s="368"/>
      <c r="Q6" s="369"/>
      <c r="R6" s="531"/>
      <c r="S6" s="471" t="s">
        <v>3</v>
      </c>
      <c r="T6" s="473"/>
      <c r="U6" s="473"/>
      <c r="V6" s="473"/>
      <c r="W6" s="376"/>
      <c r="X6" s="377"/>
      <c r="Y6" s="377"/>
      <c r="Z6" s="377"/>
      <c r="AA6" s="377"/>
      <c r="AB6" s="377"/>
      <c r="AC6" s="377"/>
      <c r="AD6" s="377"/>
      <c r="AE6" s="377"/>
      <c r="AF6" s="377"/>
      <c r="AG6" s="378"/>
      <c r="AI6" s="519"/>
      <c r="AJ6" s="471" t="s">
        <v>53</v>
      </c>
      <c r="AK6" s="421"/>
      <c r="AL6" s="421"/>
      <c r="AM6" s="421"/>
      <c r="AN6" s="367"/>
      <c r="AO6" s="368"/>
      <c r="AP6" s="368"/>
      <c r="AQ6" s="368"/>
      <c r="AR6" s="368"/>
      <c r="AS6" s="368"/>
      <c r="AT6" s="368"/>
      <c r="AU6" s="368"/>
      <c r="AV6" s="368"/>
      <c r="AW6" s="369"/>
      <c r="AX6" s="18"/>
      <c r="AY6" s="18"/>
    </row>
    <row r="7" spans="1:51" s="17" customFormat="1" ht="16.5" customHeight="1" x14ac:dyDescent="0.15">
      <c r="A7" s="510"/>
      <c r="B7" s="526"/>
      <c r="C7" s="471" t="s">
        <v>5</v>
      </c>
      <c r="D7" s="472"/>
      <c r="E7" s="472"/>
      <c r="F7" s="472"/>
      <c r="G7" s="367"/>
      <c r="H7" s="368"/>
      <c r="I7" s="368"/>
      <c r="J7" s="368"/>
      <c r="K7" s="368"/>
      <c r="L7" s="368"/>
      <c r="M7" s="368"/>
      <c r="N7" s="368"/>
      <c r="O7" s="368"/>
      <c r="P7" s="368"/>
      <c r="Q7" s="369"/>
      <c r="R7" s="531"/>
      <c r="S7" s="471" t="s">
        <v>5</v>
      </c>
      <c r="T7" s="473"/>
      <c r="U7" s="473"/>
      <c r="V7" s="473"/>
      <c r="W7" s="376"/>
      <c r="X7" s="377"/>
      <c r="Y7" s="377"/>
      <c r="Z7" s="377"/>
      <c r="AA7" s="377"/>
      <c r="AB7" s="377"/>
      <c r="AC7" s="377"/>
      <c r="AD7" s="377"/>
      <c r="AE7" s="377"/>
      <c r="AF7" s="377"/>
      <c r="AG7" s="378"/>
      <c r="AI7" s="519"/>
      <c r="AJ7" s="471" t="s">
        <v>52</v>
      </c>
      <c r="AK7" s="421"/>
      <c r="AL7" s="421"/>
      <c r="AM7" s="421"/>
      <c r="AN7" s="367"/>
      <c r="AO7" s="368"/>
      <c r="AP7" s="368"/>
      <c r="AQ7" s="368"/>
      <c r="AR7" s="368"/>
      <c r="AS7" s="368"/>
      <c r="AT7" s="368"/>
      <c r="AU7" s="368"/>
      <c r="AV7" s="368"/>
      <c r="AW7" s="369"/>
      <c r="AX7" s="18"/>
      <c r="AY7" s="18"/>
    </row>
    <row r="8" spans="1:51" s="17" customFormat="1" ht="16.5" customHeight="1" thickBot="1" x14ac:dyDescent="0.2">
      <c r="A8" s="511"/>
      <c r="B8" s="527"/>
      <c r="C8" s="528" t="s">
        <v>51</v>
      </c>
      <c r="D8" s="460"/>
      <c r="E8" s="460"/>
      <c r="F8" s="460"/>
      <c r="G8" s="370"/>
      <c r="H8" s="371"/>
      <c r="I8" s="371"/>
      <c r="J8" s="371"/>
      <c r="K8" s="371"/>
      <c r="L8" s="371"/>
      <c r="M8" s="371"/>
      <c r="N8" s="371"/>
      <c r="O8" s="371"/>
      <c r="P8" s="371"/>
      <c r="Q8" s="372"/>
      <c r="R8" s="532"/>
      <c r="S8" s="528" t="s">
        <v>51</v>
      </c>
      <c r="T8" s="529"/>
      <c r="U8" s="529"/>
      <c r="V8" s="529"/>
      <c r="W8" s="379"/>
      <c r="X8" s="380"/>
      <c r="Y8" s="380"/>
      <c r="Z8" s="380"/>
      <c r="AA8" s="380"/>
      <c r="AB8" s="380"/>
      <c r="AC8" s="380"/>
      <c r="AD8" s="380"/>
      <c r="AE8" s="380"/>
      <c r="AF8" s="380"/>
      <c r="AG8" s="381"/>
      <c r="AI8" s="520"/>
      <c r="AJ8" s="528" t="s">
        <v>50</v>
      </c>
      <c r="AK8" s="530"/>
      <c r="AL8" s="530"/>
      <c r="AM8" s="530"/>
      <c r="AN8" s="370"/>
      <c r="AO8" s="371"/>
      <c r="AP8" s="371"/>
      <c r="AQ8" s="371"/>
      <c r="AR8" s="371"/>
      <c r="AS8" s="371"/>
      <c r="AT8" s="371"/>
      <c r="AU8" s="371"/>
      <c r="AV8" s="371"/>
      <c r="AW8" s="372"/>
      <c r="AX8" s="18"/>
      <c r="AY8" s="18"/>
    </row>
    <row r="9" spans="1:51" ht="10.5" customHeight="1" x14ac:dyDescent="0.15">
      <c r="AX9" s="2"/>
    </row>
    <row r="10" spans="1:51" s="114" customFormat="1" ht="14.25" customHeight="1" x14ac:dyDescent="0.15">
      <c r="B10" s="114" t="s">
        <v>125</v>
      </c>
      <c r="AX10" s="249"/>
      <c r="AY10" s="249"/>
    </row>
    <row r="11" spans="1:51" s="114" customFormat="1" ht="14.25" customHeight="1" x14ac:dyDescent="0.15">
      <c r="B11" s="114" t="s">
        <v>126</v>
      </c>
      <c r="AX11" s="249"/>
      <c r="AY11" s="249"/>
    </row>
    <row r="12" spans="1:51" s="114" customFormat="1" ht="14.25" customHeight="1" x14ac:dyDescent="0.15">
      <c r="B12" s="114" t="s">
        <v>97</v>
      </c>
      <c r="AX12" s="249"/>
      <c r="AY12" s="249"/>
    </row>
    <row r="13" spans="1:51" s="114" customFormat="1" ht="14.25" customHeight="1" x14ac:dyDescent="0.15">
      <c r="B13" s="114" t="s">
        <v>138</v>
      </c>
      <c r="AX13" s="249"/>
      <c r="AY13" s="249"/>
    </row>
    <row r="14" spans="1:51" s="114" customFormat="1" ht="14.25" customHeight="1" x14ac:dyDescent="0.15">
      <c r="B14" s="114" t="s">
        <v>142</v>
      </c>
      <c r="AX14" s="249"/>
      <c r="AY14" s="249"/>
    </row>
    <row r="15" spans="1:51" s="114" customFormat="1" ht="14.25" customHeight="1" x14ac:dyDescent="0.15">
      <c r="B15" s="114" t="s">
        <v>141</v>
      </c>
      <c r="AX15" s="249"/>
      <c r="AY15" s="249"/>
    </row>
    <row r="16" spans="1:51" s="114" customFormat="1" ht="14.25" customHeight="1" x14ac:dyDescent="0.15">
      <c r="B16" s="114" t="s">
        <v>240</v>
      </c>
      <c r="AX16" s="249"/>
      <c r="AY16" s="249"/>
    </row>
    <row r="17" spans="1:58" s="114" customFormat="1" ht="14.25" customHeight="1" x14ac:dyDescent="0.15">
      <c r="B17" s="114" t="s">
        <v>241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X17" s="249"/>
      <c r="AY17" s="249"/>
    </row>
    <row r="18" spans="1:58" ht="15" customHeight="1" thickBot="1" x14ac:dyDescent="0.2">
      <c r="AX18" s="2"/>
    </row>
    <row r="19" spans="1:58" ht="23.25" customHeight="1" thickBot="1" x14ac:dyDescent="0.2">
      <c r="A19" s="453" t="s">
        <v>6</v>
      </c>
      <c r="B19" s="454"/>
      <c r="C19" s="454"/>
      <c r="D19" s="455"/>
      <c r="E19" s="494" t="s">
        <v>226</v>
      </c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6"/>
      <c r="W19" s="453" t="s">
        <v>40</v>
      </c>
      <c r="X19" s="454"/>
      <c r="Y19" s="454"/>
      <c r="Z19" s="454"/>
      <c r="AA19" s="484" t="s">
        <v>135</v>
      </c>
      <c r="AB19" s="485"/>
      <c r="AC19" s="490">
        <v>2017</v>
      </c>
      <c r="AD19" s="491"/>
      <c r="AE19" s="492"/>
      <c r="AF19" s="259" t="s">
        <v>41</v>
      </c>
      <c r="AG19" s="493">
        <v>4</v>
      </c>
      <c r="AH19" s="487"/>
      <c r="AI19" s="133" t="s">
        <v>42</v>
      </c>
      <c r="AJ19" s="486">
        <v>1</v>
      </c>
      <c r="AK19" s="487"/>
      <c r="AL19" s="3" t="s">
        <v>43</v>
      </c>
      <c r="AM19" s="488">
        <v>15</v>
      </c>
      <c r="AN19" s="489"/>
      <c r="AO19" s="112" t="s">
        <v>44</v>
      </c>
      <c r="AP19" s="474">
        <v>30</v>
      </c>
      <c r="AQ19" s="475"/>
      <c r="AR19" s="3" t="s">
        <v>45</v>
      </c>
      <c r="AS19" s="111" t="s">
        <v>47</v>
      </c>
      <c r="AT19" s="474">
        <v>1</v>
      </c>
      <c r="AU19" s="497"/>
      <c r="AV19" s="475"/>
      <c r="AW19" s="3" t="s">
        <v>46</v>
      </c>
      <c r="AX19" s="2"/>
      <c r="AY19" s="476" t="s">
        <v>110</v>
      </c>
      <c r="AZ19" s="476"/>
      <c r="BA19" s="476"/>
      <c r="BB19" s="476"/>
      <c r="BC19" s="476"/>
      <c r="BD19" s="476"/>
      <c r="BE19" s="476"/>
      <c r="BF19" s="476"/>
    </row>
    <row r="20" spans="1:58" ht="23.25" customHeight="1" thickBot="1" x14ac:dyDescent="0.2">
      <c r="A20" s="477" t="s">
        <v>134</v>
      </c>
      <c r="B20" s="478"/>
      <c r="C20" s="478"/>
      <c r="D20" s="478"/>
      <c r="E20" s="479">
        <v>1234567</v>
      </c>
      <c r="F20" s="480"/>
      <c r="G20" s="480"/>
      <c r="H20" s="453" t="s">
        <v>129</v>
      </c>
      <c r="I20" s="454"/>
      <c r="J20" s="454"/>
      <c r="K20" s="455"/>
      <c r="L20" s="468" t="s">
        <v>222</v>
      </c>
      <c r="M20" s="469"/>
      <c r="N20" s="469"/>
      <c r="O20" s="469"/>
      <c r="P20" s="469"/>
      <c r="Q20" s="469"/>
      <c r="R20" s="469"/>
      <c r="S20" s="469"/>
      <c r="T20" s="469"/>
      <c r="U20" s="469"/>
      <c r="V20" s="470"/>
      <c r="W20" s="456" t="s">
        <v>130</v>
      </c>
      <c r="X20" s="457"/>
      <c r="Y20" s="457"/>
      <c r="Z20" s="458"/>
      <c r="AA20" s="498" t="s">
        <v>225</v>
      </c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500"/>
      <c r="AM20" s="481" t="s">
        <v>155</v>
      </c>
      <c r="AN20" s="482"/>
      <c r="AO20" s="482"/>
      <c r="AP20" s="483"/>
      <c r="AQ20" s="135"/>
      <c r="AR20" s="136"/>
      <c r="AS20" s="136"/>
      <c r="AT20" s="136"/>
      <c r="AU20" s="136"/>
      <c r="AV20" s="136"/>
      <c r="AW20" s="137"/>
      <c r="AX20" s="2"/>
      <c r="AY20" s="2">
        <v>1</v>
      </c>
    </row>
    <row r="21" spans="1:58" ht="23.25" customHeight="1" thickBot="1" x14ac:dyDescent="0.2">
      <c r="A21" s="453" t="s">
        <v>139</v>
      </c>
      <c r="B21" s="454"/>
      <c r="C21" s="454"/>
      <c r="D21" s="455"/>
      <c r="E21" s="468" t="s">
        <v>223</v>
      </c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70"/>
      <c r="W21" s="456" t="s">
        <v>39</v>
      </c>
      <c r="X21" s="457"/>
      <c r="Y21" s="457"/>
      <c r="Z21" s="458"/>
      <c r="AA21" s="465" t="s">
        <v>224</v>
      </c>
      <c r="AB21" s="466"/>
      <c r="AC21" s="466"/>
      <c r="AD21" s="466"/>
      <c r="AE21" s="466"/>
      <c r="AF21" s="467"/>
      <c r="AG21" s="459" t="s">
        <v>116</v>
      </c>
      <c r="AH21" s="460"/>
      <c r="AI21" s="461"/>
      <c r="AJ21" s="418">
        <v>5</v>
      </c>
      <c r="AK21" s="419"/>
      <c r="AL21" s="420"/>
      <c r="AM21" s="462" t="s">
        <v>117</v>
      </c>
      <c r="AN21" s="463"/>
      <c r="AO21" s="463"/>
      <c r="AP21" s="464"/>
      <c r="AQ21" s="72"/>
      <c r="AR21" s="33"/>
      <c r="AS21" s="136"/>
      <c r="AT21" s="136"/>
      <c r="AU21" s="136"/>
      <c r="AV21" s="136"/>
      <c r="AW21" s="34"/>
      <c r="AX21" s="2"/>
      <c r="AY21" s="2">
        <v>1</v>
      </c>
    </row>
    <row r="22" spans="1:58" ht="18.75" customHeight="1" x14ac:dyDescent="0.15">
      <c r="AX22" s="2"/>
    </row>
    <row r="23" spans="1:58" ht="15.75" customHeight="1" x14ac:dyDescent="0.15">
      <c r="A23" s="22" t="s">
        <v>7</v>
      </c>
      <c r="AX23" s="2"/>
    </row>
    <row r="24" spans="1:58" ht="14.25" customHeight="1" thickBot="1" x14ac:dyDescent="0.2">
      <c r="A24" s="447" t="s">
        <v>102</v>
      </c>
      <c r="B24" s="447"/>
      <c r="C24" s="447"/>
      <c r="D24" s="447"/>
      <c r="E24" s="447"/>
      <c r="F24" s="447"/>
      <c r="G24" s="447"/>
      <c r="H24" s="447"/>
      <c r="I24" s="408" t="s">
        <v>100</v>
      </c>
      <c r="J24" s="409"/>
      <c r="K24" s="409"/>
      <c r="L24" s="411" t="s">
        <v>104</v>
      </c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9"/>
      <c r="AJ24" s="405" t="s">
        <v>105</v>
      </c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7"/>
      <c r="AX24" s="2"/>
    </row>
    <row r="25" spans="1:58" ht="36.75" customHeight="1" thickTop="1" x14ac:dyDescent="0.15">
      <c r="A25" s="256" t="s">
        <v>10</v>
      </c>
      <c r="B25" s="398" t="s">
        <v>143</v>
      </c>
      <c r="C25" s="398"/>
      <c r="D25" s="398"/>
      <c r="E25" s="398"/>
      <c r="F25" s="398"/>
      <c r="G25" s="398"/>
      <c r="H25" s="398"/>
      <c r="I25" s="113"/>
      <c r="J25" s="257"/>
      <c r="K25" s="257"/>
      <c r="L25" s="50"/>
      <c r="M25" s="51"/>
      <c r="N25" s="51"/>
      <c r="O25" s="51"/>
      <c r="P25" s="82"/>
      <c r="Q25" s="51"/>
      <c r="R25" s="65"/>
      <c r="S25" s="51"/>
      <c r="T25" s="51" t="s">
        <v>48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 t="s">
        <v>49</v>
      </c>
      <c r="AJ25" s="565"/>
      <c r="AK25" s="566"/>
      <c r="AL25" s="566"/>
      <c r="AM25" s="566"/>
      <c r="AN25" s="566"/>
      <c r="AO25" s="566"/>
      <c r="AP25" s="566"/>
      <c r="AQ25" s="566"/>
      <c r="AR25" s="566"/>
      <c r="AS25" s="566"/>
      <c r="AT25" s="566"/>
      <c r="AU25" s="566"/>
      <c r="AV25" s="566"/>
      <c r="AW25" s="567"/>
      <c r="AX25" s="2"/>
      <c r="AY25" s="2">
        <v>2</v>
      </c>
      <c r="AZ25" s="1" t="b">
        <v>0</v>
      </c>
      <c r="BA25" s="1" t="b">
        <v>0</v>
      </c>
    </row>
    <row r="26" spans="1:58" ht="29.25" customHeight="1" thickBot="1" x14ac:dyDescent="0.2">
      <c r="A26" s="256" t="s">
        <v>11</v>
      </c>
      <c r="B26" s="398" t="s">
        <v>132</v>
      </c>
      <c r="C26" s="398"/>
      <c r="D26" s="398"/>
      <c r="E26" s="398"/>
      <c r="F26" s="398"/>
      <c r="G26" s="398"/>
      <c r="H26" s="398"/>
      <c r="I26" s="113"/>
      <c r="J26" s="257"/>
      <c r="K26" s="257"/>
      <c r="L26" s="56"/>
      <c r="M26" s="30"/>
      <c r="N26" s="30"/>
      <c r="O26" s="30"/>
      <c r="P26" s="40"/>
      <c r="Q26" s="30"/>
      <c r="R26" s="62"/>
      <c r="S26" s="30"/>
      <c r="T26" s="30" t="s">
        <v>48</v>
      </c>
      <c r="U26" s="30"/>
      <c r="V26" s="148" t="s">
        <v>156</v>
      </c>
      <c r="W26" s="30"/>
      <c r="X26" s="30"/>
      <c r="Y26" s="30"/>
      <c r="Z26" s="38"/>
      <c r="AA26" s="38"/>
      <c r="AB26" s="38"/>
      <c r="AC26" s="38"/>
      <c r="AD26" s="38"/>
      <c r="AE26" s="38"/>
      <c r="AF26" s="38"/>
      <c r="AG26" s="38"/>
      <c r="AH26" s="38"/>
      <c r="AI26" s="38" t="s">
        <v>49</v>
      </c>
      <c r="AJ26" s="562" t="s">
        <v>221</v>
      </c>
      <c r="AK26" s="563"/>
      <c r="AL26" s="563"/>
      <c r="AM26" s="563"/>
      <c r="AN26" s="563"/>
      <c r="AO26" s="563"/>
      <c r="AP26" s="563"/>
      <c r="AQ26" s="563"/>
      <c r="AR26" s="563"/>
      <c r="AS26" s="563"/>
      <c r="AT26" s="563"/>
      <c r="AU26" s="563"/>
      <c r="AV26" s="563"/>
      <c r="AW26" s="564"/>
      <c r="AX26" s="2"/>
      <c r="AY26" s="2">
        <v>3</v>
      </c>
    </row>
    <row r="27" spans="1:58" ht="31.5" customHeight="1" thickTop="1" thickBot="1" x14ac:dyDescent="0.2">
      <c r="A27" s="446" t="s">
        <v>128</v>
      </c>
      <c r="B27" s="403"/>
      <c r="C27" s="403"/>
      <c r="D27" s="403"/>
      <c r="E27" s="403"/>
      <c r="F27" s="403"/>
      <c r="G27" s="403"/>
      <c r="H27" s="404"/>
      <c r="I27" s="109"/>
      <c r="J27" s="45"/>
      <c r="K27" s="45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1"/>
      <c r="Z27" s="94"/>
      <c r="AA27" s="20"/>
      <c r="AB27" s="20"/>
      <c r="AC27" s="20"/>
      <c r="AD27" s="20"/>
      <c r="AE27" s="20"/>
      <c r="AF27" s="20"/>
      <c r="AG27" s="20"/>
      <c r="AH27" s="20"/>
      <c r="AI27" s="93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2"/>
      <c r="AX27" s="2"/>
      <c r="AY27" s="2">
        <v>2</v>
      </c>
    </row>
    <row r="28" spans="1:58" ht="15.75" customHeight="1" thickTop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 t="s">
        <v>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X28" s="2"/>
    </row>
    <row r="29" spans="1:58" ht="15.75" customHeight="1" x14ac:dyDescent="0.15">
      <c r="A29" s="21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8"/>
    </row>
    <row r="30" spans="1:58" ht="14.25" customHeight="1" thickBot="1" x14ac:dyDescent="0.2">
      <c r="A30" s="447" t="s">
        <v>103</v>
      </c>
      <c r="B30" s="447"/>
      <c r="C30" s="447"/>
      <c r="D30" s="447"/>
      <c r="E30" s="447"/>
      <c r="F30" s="447"/>
      <c r="G30" s="447"/>
      <c r="H30" s="447"/>
      <c r="I30" s="408" t="s">
        <v>100</v>
      </c>
      <c r="J30" s="409"/>
      <c r="K30" s="409"/>
      <c r="L30" s="411" t="s">
        <v>104</v>
      </c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9"/>
      <c r="AJ30" s="405" t="s">
        <v>105</v>
      </c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7"/>
      <c r="AX30" s="18"/>
    </row>
    <row r="31" spans="1:58" ht="29.25" customHeight="1" thickTop="1" thickBot="1" x14ac:dyDescent="0.2">
      <c r="A31" s="256" t="s">
        <v>10</v>
      </c>
      <c r="B31" s="398" t="s">
        <v>133</v>
      </c>
      <c r="C31" s="398"/>
      <c r="D31" s="398"/>
      <c r="E31" s="398"/>
      <c r="F31" s="398"/>
      <c r="G31" s="398"/>
      <c r="H31" s="398"/>
      <c r="I31" s="113"/>
      <c r="J31" s="257"/>
      <c r="K31" s="257"/>
      <c r="L31" s="54"/>
      <c r="M31" s="55"/>
      <c r="N31" s="55"/>
      <c r="O31" s="55"/>
      <c r="P31" s="85"/>
      <c r="Q31" s="32"/>
      <c r="R31" s="60"/>
      <c r="S31" s="32"/>
      <c r="T31" s="32" t="s">
        <v>48</v>
      </c>
      <c r="U31" s="32"/>
      <c r="V31" s="149" t="s">
        <v>157</v>
      </c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 t="s">
        <v>49</v>
      </c>
      <c r="AJ31" s="559"/>
      <c r="AK31" s="560"/>
      <c r="AL31" s="560"/>
      <c r="AM31" s="560"/>
      <c r="AN31" s="560"/>
      <c r="AO31" s="560"/>
      <c r="AP31" s="560"/>
      <c r="AQ31" s="560"/>
      <c r="AR31" s="560"/>
      <c r="AS31" s="560"/>
      <c r="AT31" s="560"/>
      <c r="AU31" s="560"/>
      <c r="AV31" s="560"/>
      <c r="AW31" s="561"/>
      <c r="AX31" s="18"/>
      <c r="AY31" s="2">
        <v>2</v>
      </c>
    </row>
    <row r="32" spans="1:58" ht="31.5" customHeight="1" thickTop="1" thickBot="1" x14ac:dyDescent="0.2">
      <c r="A32" s="446" t="s">
        <v>124</v>
      </c>
      <c r="B32" s="403"/>
      <c r="C32" s="403"/>
      <c r="D32" s="403"/>
      <c r="E32" s="403"/>
      <c r="F32" s="403"/>
      <c r="G32" s="403"/>
      <c r="H32" s="404"/>
      <c r="I32" s="23"/>
      <c r="J32" s="24"/>
      <c r="K32" s="24"/>
      <c r="L32" s="88"/>
      <c r="M32" s="89"/>
      <c r="N32" s="89"/>
      <c r="O32" s="89"/>
      <c r="P32" s="91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93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2">
        <v>2</v>
      </c>
    </row>
    <row r="33" spans="1:54" ht="12" customHeight="1" thickTop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 t="s">
        <v>57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8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8"/>
    </row>
    <row r="34" spans="1:54" ht="15.75" customHeight="1" x14ac:dyDescent="0.15">
      <c r="A34" s="21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8"/>
    </row>
    <row r="35" spans="1:54" ht="14.25" customHeight="1" thickBot="1" x14ac:dyDescent="0.2">
      <c r="A35" s="447" t="s">
        <v>103</v>
      </c>
      <c r="B35" s="447"/>
      <c r="C35" s="447"/>
      <c r="D35" s="447"/>
      <c r="E35" s="447"/>
      <c r="F35" s="447"/>
      <c r="G35" s="447"/>
      <c r="H35" s="447"/>
      <c r="I35" s="408" t="s">
        <v>100</v>
      </c>
      <c r="J35" s="409"/>
      <c r="K35" s="409"/>
      <c r="L35" s="411" t="s">
        <v>104</v>
      </c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9"/>
      <c r="AJ35" s="405" t="s">
        <v>105</v>
      </c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7"/>
      <c r="AX35" s="18"/>
    </row>
    <row r="36" spans="1:54" ht="29.25" customHeight="1" thickTop="1" x14ac:dyDescent="0.15">
      <c r="A36" s="256" t="s">
        <v>10</v>
      </c>
      <c r="B36" s="398" t="s">
        <v>99</v>
      </c>
      <c r="C36" s="398"/>
      <c r="D36" s="398"/>
      <c r="E36" s="398"/>
      <c r="F36" s="398"/>
      <c r="G36" s="398"/>
      <c r="H36" s="398"/>
      <c r="I36" s="113"/>
      <c r="J36" s="257"/>
      <c r="K36" s="257"/>
      <c r="L36" s="50"/>
      <c r="M36" s="51"/>
      <c r="N36" s="51"/>
      <c r="O36" s="51"/>
      <c r="P36" s="82"/>
      <c r="Q36" s="51"/>
      <c r="R36" s="51"/>
      <c r="S36" s="51"/>
      <c r="T36" s="51" t="s">
        <v>48</v>
      </c>
      <c r="U36" s="51"/>
      <c r="V36" s="148" t="s">
        <v>237</v>
      </c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 t="s">
        <v>49</v>
      </c>
      <c r="AJ36" s="436" t="s">
        <v>227</v>
      </c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8"/>
      <c r="AX36" s="18"/>
      <c r="AY36" s="2">
        <v>3</v>
      </c>
    </row>
    <row r="37" spans="1:54" ht="47.25" customHeight="1" thickBot="1" x14ac:dyDescent="0.2">
      <c r="A37" s="256" t="s">
        <v>11</v>
      </c>
      <c r="B37" s="398" t="s">
        <v>13</v>
      </c>
      <c r="C37" s="398"/>
      <c r="D37" s="398"/>
      <c r="E37" s="398"/>
      <c r="F37" s="398"/>
      <c r="G37" s="398"/>
      <c r="H37" s="398"/>
      <c r="I37" s="113"/>
      <c r="J37" s="257"/>
      <c r="K37" s="257"/>
      <c r="L37" s="56"/>
      <c r="M37" s="30"/>
      <c r="N37" s="30"/>
      <c r="O37" s="30"/>
      <c r="P37" s="83"/>
      <c r="Q37" s="30"/>
      <c r="R37" s="62"/>
      <c r="S37" s="30"/>
      <c r="T37" s="30" t="s">
        <v>48</v>
      </c>
      <c r="U37" s="30"/>
      <c r="V37" s="30"/>
      <c r="W37" s="30"/>
      <c r="X37" s="30"/>
      <c r="Y37" s="30"/>
      <c r="Z37" s="38"/>
      <c r="AA37" s="38"/>
      <c r="AB37" s="38"/>
      <c r="AC37" s="38"/>
      <c r="AD37" s="38"/>
      <c r="AE37" s="38"/>
      <c r="AF37" s="38"/>
      <c r="AG37" s="38"/>
      <c r="AH37" s="38"/>
      <c r="AI37" s="38" t="s">
        <v>49</v>
      </c>
      <c r="AJ37" s="399" t="s">
        <v>228</v>
      </c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1"/>
      <c r="AX37" s="18"/>
      <c r="AY37" s="2">
        <v>3</v>
      </c>
      <c r="AZ37" s="1" t="b">
        <v>1</v>
      </c>
      <c r="BA37" s="1" t="b">
        <v>1</v>
      </c>
      <c r="BB37" s="1" t="b">
        <v>0</v>
      </c>
    </row>
    <row r="38" spans="1:54" ht="31.5" customHeight="1" thickTop="1" thickBot="1" x14ac:dyDescent="0.2">
      <c r="A38" s="446" t="s">
        <v>124</v>
      </c>
      <c r="B38" s="403"/>
      <c r="C38" s="403"/>
      <c r="D38" s="403"/>
      <c r="E38" s="403"/>
      <c r="F38" s="403"/>
      <c r="G38" s="403"/>
      <c r="H38" s="404"/>
      <c r="I38" s="23"/>
      <c r="J38" s="24"/>
      <c r="K38" s="24"/>
      <c r="L38" s="88"/>
      <c r="M38" s="89"/>
      <c r="N38" s="89"/>
      <c r="O38" s="89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2"/>
      <c r="AA38" s="20"/>
      <c r="AB38" s="20"/>
      <c r="AC38" s="20"/>
      <c r="AD38" s="20"/>
      <c r="AE38" s="20"/>
      <c r="AF38" s="20"/>
      <c r="AG38" s="20"/>
      <c r="AH38" s="20"/>
      <c r="AI38" s="93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2">
        <v>1</v>
      </c>
    </row>
    <row r="39" spans="1:54" ht="10.5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154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X39" s="2"/>
    </row>
    <row r="40" spans="1:54" ht="15.75" customHeight="1" x14ac:dyDescent="0.15">
      <c r="A40" s="21" t="s">
        <v>109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X40" s="2"/>
    </row>
    <row r="41" spans="1:54" ht="14.25" customHeight="1" thickBot="1" x14ac:dyDescent="0.2">
      <c r="A41" s="447" t="s">
        <v>103</v>
      </c>
      <c r="B41" s="447"/>
      <c r="C41" s="447"/>
      <c r="D41" s="447"/>
      <c r="E41" s="447"/>
      <c r="F41" s="447"/>
      <c r="G41" s="447"/>
      <c r="H41" s="447"/>
      <c r="I41" s="408" t="s">
        <v>100</v>
      </c>
      <c r="J41" s="409"/>
      <c r="K41" s="409"/>
      <c r="L41" s="411" t="s">
        <v>104</v>
      </c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9"/>
      <c r="AJ41" s="405" t="s">
        <v>105</v>
      </c>
      <c r="AK41" s="406"/>
      <c r="AL41" s="406"/>
      <c r="AM41" s="406"/>
      <c r="AN41" s="406"/>
      <c r="AO41" s="406"/>
      <c r="AP41" s="406"/>
      <c r="AQ41" s="406"/>
      <c r="AR41" s="406"/>
      <c r="AS41" s="406"/>
      <c r="AT41" s="406"/>
      <c r="AU41" s="406"/>
      <c r="AV41" s="406"/>
      <c r="AW41" s="407"/>
      <c r="AX41" s="2"/>
    </row>
    <row r="42" spans="1:54" ht="30" customHeight="1" thickTop="1" thickBot="1" x14ac:dyDescent="0.2">
      <c r="A42" s="256" t="s">
        <v>10</v>
      </c>
      <c r="B42" s="398" t="s">
        <v>14</v>
      </c>
      <c r="C42" s="398"/>
      <c r="D42" s="398"/>
      <c r="E42" s="398"/>
      <c r="F42" s="398"/>
      <c r="G42" s="398"/>
      <c r="H42" s="398"/>
      <c r="I42" s="113"/>
      <c r="J42" s="257"/>
      <c r="K42" s="257"/>
      <c r="L42" s="54"/>
      <c r="M42" s="55"/>
      <c r="N42" s="55"/>
      <c r="O42" s="55"/>
      <c r="P42" s="84"/>
      <c r="Q42" s="55"/>
      <c r="R42" s="63"/>
      <c r="S42" s="55"/>
      <c r="T42" s="55" t="s">
        <v>48</v>
      </c>
      <c r="U42" s="55"/>
      <c r="V42" s="149" t="s">
        <v>238</v>
      </c>
      <c r="W42" s="55"/>
      <c r="X42" s="55"/>
      <c r="Y42" s="55"/>
      <c r="Z42" s="32"/>
      <c r="AA42" s="32"/>
      <c r="AB42" s="32"/>
      <c r="AC42" s="32"/>
      <c r="AD42" s="32"/>
      <c r="AE42" s="32"/>
      <c r="AF42" s="32"/>
      <c r="AG42" s="32"/>
      <c r="AH42" s="32"/>
      <c r="AI42" s="32" t="s">
        <v>49</v>
      </c>
      <c r="AJ42" s="443" t="s">
        <v>229</v>
      </c>
      <c r="AK42" s="444"/>
      <c r="AL42" s="444"/>
      <c r="AM42" s="444"/>
      <c r="AN42" s="444"/>
      <c r="AO42" s="444"/>
      <c r="AP42" s="444"/>
      <c r="AQ42" s="444"/>
      <c r="AR42" s="444"/>
      <c r="AS42" s="444"/>
      <c r="AT42" s="444"/>
      <c r="AU42" s="444"/>
      <c r="AV42" s="444"/>
      <c r="AW42" s="445"/>
      <c r="AX42" s="2"/>
      <c r="AY42" s="2">
        <v>3</v>
      </c>
    </row>
    <row r="43" spans="1:54" ht="31.5" customHeight="1" thickTop="1" thickBot="1" x14ac:dyDescent="0.2">
      <c r="A43" s="446" t="s">
        <v>124</v>
      </c>
      <c r="B43" s="403"/>
      <c r="C43" s="403"/>
      <c r="D43" s="403"/>
      <c r="E43" s="403"/>
      <c r="F43" s="403"/>
      <c r="G43" s="403"/>
      <c r="H43" s="404"/>
      <c r="I43" s="23"/>
      <c r="J43" s="24"/>
      <c r="K43" s="24"/>
      <c r="L43" s="88"/>
      <c r="M43" s="89"/>
      <c r="N43" s="89"/>
      <c r="O43" s="89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2"/>
      <c r="AA43" s="20"/>
      <c r="AB43" s="20"/>
      <c r="AC43" s="20"/>
      <c r="AD43" s="20"/>
      <c r="AE43" s="20"/>
      <c r="AF43" s="20"/>
      <c r="AG43" s="20"/>
      <c r="AH43" s="20"/>
      <c r="AI43" s="93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2"/>
      <c r="AY43" s="2">
        <v>4</v>
      </c>
    </row>
    <row r="44" spans="1:54" ht="11.25" customHeight="1" thickTop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0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X44" s="2"/>
    </row>
    <row r="45" spans="1:54" ht="14.25" customHeight="1" thickBot="1" x14ac:dyDescent="0.2">
      <c r="A45" s="447" t="s">
        <v>103</v>
      </c>
      <c r="B45" s="447"/>
      <c r="C45" s="447"/>
      <c r="D45" s="447"/>
      <c r="E45" s="447"/>
      <c r="F45" s="447"/>
      <c r="G45" s="447"/>
      <c r="H45" s="447"/>
      <c r="I45" s="408" t="s">
        <v>100</v>
      </c>
      <c r="J45" s="409"/>
      <c r="K45" s="409"/>
      <c r="L45" s="411" t="s">
        <v>104</v>
      </c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9"/>
      <c r="AJ45" s="405" t="s">
        <v>105</v>
      </c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7"/>
      <c r="AX45" s="2"/>
    </row>
    <row r="46" spans="1:54" ht="52.5" customHeight="1" thickTop="1" x14ac:dyDescent="0.15">
      <c r="A46" s="256" t="s">
        <v>11</v>
      </c>
      <c r="B46" s="398" t="s">
        <v>123</v>
      </c>
      <c r="C46" s="398"/>
      <c r="D46" s="398"/>
      <c r="E46" s="398"/>
      <c r="F46" s="398"/>
      <c r="G46" s="398"/>
      <c r="H46" s="398"/>
      <c r="I46" s="113"/>
      <c r="J46" s="257"/>
      <c r="K46" s="257"/>
      <c r="L46" s="50"/>
      <c r="M46" s="51"/>
      <c r="N46" s="51"/>
      <c r="O46" s="51"/>
      <c r="P46" s="82"/>
      <c r="Q46" s="51"/>
      <c r="R46" s="65"/>
      <c r="S46" s="51"/>
      <c r="T46" s="51" t="s">
        <v>48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 t="s">
        <v>49</v>
      </c>
      <c r="AJ46" s="436" t="s">
        <v>230</v>
      </c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8"/>
      <c r="AX46" s="18"/>
      <c r="AY46" s="2">
        <v>3</v>
      </c>
      <c r="AZ46" s="1" t="b">
        <v>1</v>
      </c>
      <c r="BA46" s="1" t="b">
        <v>0</v>
      </c>
      <c r="BB46" s="1" t="b">
        <v>0</v>
      </c>
    </row>
    <row r="47" spans="1:54" ht="29.25" customHeight="1" x14ac:dyDescent="0.15">
      <c r="A47" s="256" t="s">
        <v>12</v>
      </c>
      <c r="B47" s="398" t="s">
        <v>144</v>
      </c>
      <c r="C47" s="398"/>
      <c r="D47" s="398"/>
      <c r="E47" s="398"/>
      <c r="F47" s="398"/>
      <c r="G47" s="398"/>
      <c r="H47" s="398"/>
      <c r="I47" s="113"/>
      <c r="J47" s="257"/>
      <c r="K47" s="257"/>
      <c r="L47" s="53"/>
      <c r="M47" s="35"/>
      <c r="N47" s="35"/>
      <c r="O47" s="35"/>
      <c r="P47" s="36"/>
      <c r="Q47" s="35"/>
      <c r="R47" s="37"/>
      <c r="S47" s="35"/>
      <c r="T47" s="35" t="s">
        <v>48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 t="s">
        <v>49</v>
      </c>
      <c r="AJ47" s="392" t="s">
        <v>231</v>
      </c>
      <c r="AK47" s="393"/>
      <c r="AL47" s="393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439"/>
      <c r="AX47" s="18"/>
      <c r="AY47" s="2">
        <v>3</v>
      </c>
      <c r="AZ47" s="1" t="b">
        <v>1</v>
      </c>
      <c r="BA47" s="1" t="b">
        <v>0</v>
      </c>
    </row>
    <row r="48" spans="1:54" ht="29.25" customHeight="1" x14ac:dyDescent="0.15">
      <c r="A48" s="256" t="s">
        <v>15</v>
      </c>
      <c r="B48" s="398" t="s">
        <v>17</v>
      </c>
      <c r="C48" s="398"/>
      <c r="D48" s="398"/>
      <c r="E48" s="398"/>
      <c r="F48" s="398"/>
      <c r="G48" s="398"/>
      <c r="H48" s="398"/>
      <c r="I48" s="113"/>
      <c r="J48" s="257"/>
      <c r="K48" s="257"/>
      <c r="L48" s="53"/>
      <c r="M48" s="35"/>
      <c r="N48" s="35"/>
      <c r="O48" s="35"/>
      <c r="P48" s="36"/>
      <c r="Q48" s="35"/>
      <c r="R48" s="3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440"/>
      <c r="AK48" s="441"/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2"/>
      <c r="AX48" s="18"/>
      <c r="AY48" s="2">
        <v>2</v>
      </c>
    </row>
    <row r="49" spans="1:51" ht="29.25" customHeight="1" thickBot="1" x14ac:dyDescent="0.2">
      <c r="A49" s="256" t="s">
        <v>16</v>
      </c>
      <c r="B49" s="398" t="s">
        <v>146</v>
      </c>
      <c r="C49" s="398"/>
      <c r="D49" s="398"/>
      <c r="E49" s="398"/>
      <c r="F49" s="398"/>
      <c r="G49" s="398"/>
      <c r="H49" s="398"/>
      <c r="I49" s="113"/>
      <c r="J49" s="257"/>
      <c r="K49" s="257"/>
      <c r="L49" s="52"/>
      <c r="M49" s="38"/>
      <c r="N49" s="38"/>
      <c r="O49" s="38"/>
      <c r="P49" s="39"/>
      <c r="Q49" s="38"/>
      <c r="R49" s="6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99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1"/>
      <c r="AX49" s="18"/>
      <c r="AY49" s="2">
        <v>2</v>
      </c>
    </row>
    <row r="50" spans="1:51" ht="31.5" customHeight="1" thickTop="1" x14ac:dyDescent="0.15">
      <c r="A50" s="402" t="s">
        <v>124</v>
      </c>
      <c r="B50" s="403"/>
      <c r="C50" s="403"/>
      <c r="D50" s="403"/>
      <c r="E50" s="403"/>
      <c r="F50" s="403"/>
      <c r="G50" s="403"/>
      <c r="H50" s="404"/>
      <c r="I50" s="23"/>
      <c r="J50" s="24"/>
      <c r="K50" s="24"/>
      <c r="L50" s="95"/>
      <c r="M50" s="20"/>
      <c r="N50" s="20"/>
      <c r="O50" s="20"/>
      <c r="P50" s="96"/>
      <c r="Q50" s="20"/>
      <c r="R50" s="20"/>
      <c r="S50" s="20"/>
      <c r="T50" s="20"/>
      <c r="U50" s="20"/>
      <c r="V50" s="20"/>
      <c r="W50" s="20"/>
      <c r="X50" s="20"/>
      <c r="Y50" s="93"/>
      <c r="Z50" s="20"/>
      <c r="AA50" s="20"/>
      <c r="AB50" s="20"/>
      <c r="AC50" s="20"/>
      <c r="AD50" s="20"/>
      <c r="AE50" s="20"/>
      <c r="AF50" s="20"/>
      <c r="AG50" s="20"/>
      <c r="AH50" s="20"/>
      <c r="AI50" s="93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">
        <v>1</v>
      </c>
    </row>
    <row r="51" spans="1:51" ht="9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/>
      <c r="AK51" s="17"/>
      <c r="AL51" s="17"/>
      <c r="AM51" s="17"/>
      <c r="AO51" s="17"/>
      <c r="AP51" s="17"/>
      <c r="AQ51" s="17"/>
      <c r="AR51" s="17"/>
      <c r="AS51" s="17"/>
      <c r="AT51" s="17"/>
      <c r="AU51" s="17"/>
      <c r="AV51" s="17"/>
      <c r="AW51" s="17"/>
      <c r="AX51" s="18"/>
    </row>
    <row r="52" spans="1:51" ht="15.75" customHeight="1" x14ac:dyDescent="0.15">
      <c r="A52" s="21" t="s">
        <v>98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X52" s="2"/>
    </row>
    <row r="53" spans="1:51" ht="14.25" customHeight="1" thickBot="1" x14ac:dyDescent="0.2">
      <c r="A53" s="405" t="s">
        <v>102</v>
      </c>
      <c r="B53" s="406"/>
      <c r="C53" s="406"/>
      <c r="D53" s="406"/>
      <c r="E53" s="406"/>
      <c r="F53" s="406"/>
      <c r="G53" s="406"/>
      <c r="H53" s="407"/>
      <c r="I53" s="408" t="s">
        <v>100</v>
      </c>
      <c r="J53" s="409"/>
      <c r="K53" s="410"/>
      <c r="L53" s="411" t="s">
        <v>101</v>
      </c>
      <c r="M53" s="412"/>
      <c r="N53" s="412"/>
      <c r="O53" s="412"/>
      <c r="P53" s="412"/>
      <c r="Q53" s="412"/>
      <c r="R53" s="412"/>
      <c r="S53" s="412"/>
      <c r="T53" s="412"/>
      <c r="U53" s="413"/>
      <c r="V53" s="405" t="s">
        <v>105</v>
      </c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5"/>
      <c r="AX53" s="2"/>
    </row>
    <row r="54" spans="1:51" ht="29.25" customHeight="1" thickTop="1" thickBot="1" x14ac:dyDescent="0.2">
      <c r="A54" s="42" t="s">
        <v>10</v>
      </c>
      <c r="B54" s="43" t="s">
        <v>112</v>
      </c>
      <c r="C54" s="43"/>
      <c r="D54" s="43"/>
      <c r="E54" s="43"/>
      <c r="F54" s="43"/>
      <c r="G54" s="43"/>
      <c r="H54" s="43"/>
      <c r="I54" s="256"/>
      <c r="J54" s="110"/>
      <c r="K54" s="110"/>
      <c r="L54" s="31"/>
      <c r="M54" s="32"/>
      <c r="N54" s="32"/>
      <c r="O54" s="32"/>
      <c r="P54" s="75"/>
      <c r="Q54" s="61"/>
      <c r="R54" s="32"/>
      <c r="S54" s="32"/>
      <c r="T54" s="71"/>
      <c r="U54" s="69"/>
      <c r="V54" s="556"/>
      <c r="W54" s="557"/>
      <c r="X54" s="557"/>
      <c r="Y54" s="557"/>
      <c r="Z54" s="557"/>
      <c r="AA54" s="557"/>
      <c r="AB54" s="557"/>
      <c r="AC54" s="557"/>
      <c r="AD54" s="557"/>
      <c r="AE54" s="557"/>
      <c r="AF54" s="557"/>
      <c r="AG54" s="557"/>
      <c r="AH54" s="557"/>
      <c r="AI54" s="557"/>
      <c r="AJ54" s="557"/>
      <c r="AK54" s="557"/>
      <c r="AL54" s="557"/>
      <c r="AM54" s="557"/>
      <c r="AN54" s="557"/>
      <c r="AO54" s="557"/>
      <c r="AP54" s="557"/>
      <c r="AQ54" s="557"/>
      <c r="AR54" s="557"/>
      <c r="AS54" s="557"/>
      <c r="AT54" s="557"/>
      <c r="AU54" s="557"/>
      <c r="AV54" s="557"/>
      <c r="AW54" s="558"/>
      <c r="AX54" s="28"/>
      <c r="AY54" s="2">
        <v>2</v>
      </c>
    </row>
    <row r="55" spans="1:51" s="17" customFormat="1" ht="18.75" customHeight="1" thickTop="1" x14ac:dyDescent="0.15">
      <c r="A55" s="46"/>
      <c r="B55" s="46"/>
      <c r="C55" s="46"/>
      <c r="D55" s="46"/>
      <c r="E55" s="46"/>
      <c r="F55" s="46"/>
      <c r="G55" s="46"/>
      <c r="H55" s="46"/>
      <c r="I55" s="258"/>
      <c r="J55" s="258"/>
      <c r="K55" s="258"/>
      <c r="L55" s="18"/>
      <c r="M55" s="18"/>
      <c r="N55" s="18"/>
      <c r="O55" s="18"/>
      <c r="P55" s="18"/>
      <c r="Q55" s="18"/>
      <c r="R55" s="18"/>
      <c r="S55" s="258"/>
      <c r="T55" s="258"/>
      <c r="U55" s="2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28"/>
      <c r="AY55" s="18"/>
    </row>
    <row r="56" spans="1:51" ht="15.75" customHeight="1" x14ac:dyDescent="0.15">
      <c r="A56" s="57" t="s">
        <v>127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9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X56" s="2"/>
    </row>
    <row r="57" spans="1:51" ht="15.75" customHeight="1" x14ac:dyDescent="0.15">
      <c r="A57" s="57"/>
      <c r="B57" s="17" t="s">
        <v>145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9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X57" s="2"/>
    </row>
    <row r="58" spans="1:51" ht="15.75" customHeight="1" x14ac:dyDescent="0.15">
      <c r="A58" s="57"/>
      <c r="B58" s="17" t="s">
        <v>147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X58" s="2"/>
    </row>
    <row r="59" spans="1:51" ht="4.5" customHeight="1" x14ac:dyDescent="0.15">
      <c r="A59" s="5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X59" s="2"/>
    </row>
    <row r="60" spans="1:51" ht="14.25" customHeight="1" thickBot="1" x14ac:dyDescent="0.2">
      <c r="A60" s="405" t="s">
        <v>102</v>
      </c>
      <c r="B60" s="406"/>
      <c r="C60" s="406"/>
      <c r="D60" s="406"/>
      <c r="E60" s="406"/>
      <c r="F60" s="406"/>
      <c r="G60" s="406"/>
      <c r="H60" s="407"/>
      <c r="I60" s="408" t="s">
        <v>131</v>
      </c>
      <c r="J60" s="409"/>
      <c r="K60" s="410"/>
      <c r="L60" s="383" t="s">
        <v>119</v>
      </c>
      <c r="M60" s="384"/>
      <c r="N60" s="384"/>
      <c r="O60" s="384"/>
      <c r="P60" s="384"/>
      <c r="Q60" s="384"/>
      <c r="R60" s="384"/>
      <c r="S60" s="385"/>
      <c r="T60" s="385"/>
      <c r="U60" s="386"/>
      <c r="V60" s="383" t="s">
        <v>118</v>
      </c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5"/>
      <c r="AW60" s="386"/>
      <c r="AX60" s="2"/>
    </row>
    <row r="61" spans="1:51" ht="31.5" customHeight="1" thickTop="1" x14ac:dyDescent="0.15">
      <c r="A61" s="387" t="s">
        <v>114</v>
      </c>
      <c r="B61" s="388"/>
      <c r="C61" s="388"/>
      <c r="D61" s="388"/>
      <c r="E61" s="388"/>
      <c r="F61" s="388"/>
      <c r="G61" s="388"/>
      <c r="H61" s="388"/>
      <c r="I61" s="113"/>
      <c r="J61" s="257"/>
      <c r="K61" s="257"/>
      <c r="L61" s="58"/>
      <c r="M61" s="76"/>
      <c r="N61" s="76"/>
      <c r="O61" s="76"/>
      <c r="P61" s="73"/>
      <c r="Q61" s="77"/>
      <c r="R61" s="76"/>
      <c r="S61" s="76"/>
      <c r="T61" s="78"/>
      <c r="U61" s="79"/>
      <c r="V61" s="553"/>
      <c r="W61" s="554"/>
      <c r="X61" s="554"/>
      <c r="Y61" s="554"/>
      <c r="Z61" s="554"/>
      <c r="AA61" s="554"/>
      <c r="AB61" s="554"/>
      <c r="AC61" s="554"/>
      <c r="AD61" s="554"/>
      <c r="AE61" s="554"/>
      <c r="AF61" s="554"/>
      <c r="AG61" s="554"/>
      <c r="AH61" s="554"/>
      <c r="AI61" s="554"/>
      <c r="AJ61" s="554"/>
      <c r="AK61" s="554"/>
      <c r="AL61" s="554"/>
      <c r="AM61" s="554"/>
      <c r="AN61" s="554"/>
      <c r="AO61" s="554"/>
      <c r="AP61" s="554"/>
      <c r="AQ61" s="554"/>
      <c r="AR61" s="554"/>
      <c r="AS61" s="554"/>
      <c r="AT61" s="554"/>
      <c r="AU61" s="554"/>
      <c r="AV61" s="554"/>
      <c r="AW61" s="555"/>
      <c r="AX61" s="18"/>
      <c r="AY61" s="2">
        <v>3</v>
      </c>
    </row>
    <row r="62" spans="1:51" ht="31.5" customHeight="1" x14ac:dyDescent="0.15">
      <c r="A62" s="387" t="s">
        <v>94</v>
      </c>
      <c r="B62" s="388"/>
      <c r="C62" s="388"/>
      <c r="D62" s="388"/>
      <c r="E62" s="388"/>
      <c r="F62" s="388"/>
      <c r="G62" s="388"/>
      <c r="H62" s="388"/>
      <c r="I62" s="113"/>
      <c r="J62" s="257"/>
      <c r="K62" s="257"/>
      <c r="L62" s="74"/>
      <c r="M62" s="35"/>
      <c r="N62" s="35"/>
      <c r="O62" s="35"/>
      <c r="P62" s="35"/>
      <c r="Q62" s="64"/>
      <c r="R62" s="35"/>
      <c r="S62" s="35"/>
      <c r="T62" s="80"/>
      <c r="U62" s="81"/>
      <c r="V62" s="392" t="s">
        <v>232</v>
      </c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  <c r="AJ62" s="393"/>
      <c r="AK62" s="393"/>
      <c r="AL62" s="393"/>
      <c r="AM62" s="393"/>
      <c r="AN62" s="393"/>
      <c r="AO62" s="393"/>
      <c r="AP62" s="393"/>
      <c r="AQ62" s="393"/>
      <c r="AR62" s="393"/>
      <c r="AS62" s="393"/>
      <c r="AT62" s="393"/>
      <c r="AU62" s="393"/>
      <c r="AV62" s="393"/>
      <c r="AW62" s="394"/>
      <c r="AX62" s="18"/>
      <c r="AY62" s="2">
        <v>2</v>
      </c>
    </row>
    <row r="63" spans="1:51" ht="29.25" customHeight="1" thickBot="1" x14ac:dyDescent="0.2">
      <c r="A63" s="430" t="s">
        <v>236</v>
      </c>
      <c r="B63" s="431"/>
      <c r="C63" s="431"/>
      <c r="D63" s="431"/>
      <c r="E63" s="431"/>
      <c r="F63" s="431"/>
      <c r="G63" s="431"/>
      <c r="H63" s="431"/>
      <c r="I63" s="254"/>
      <c r="J63" s="255"/>
      <c r="K63" s="255"/>
      <c r="L63" s="59"/>
      <c r="M63" s="44"/>
      <c r="N63" s="44"/>
      <c r="O63" s="44"/>
      <c r="P63" s="44"/>
      <c r="Q63" s="67"/>
      <c r="R63" s="44"/>
      <c r="S63" s="44"/>
      <c r="T63" s="70"/>
      <c r="U63" s="68" t="s">
        <v>218</v>
      </c>
      <c r="V63" s="550" t="s">
        <v>233</v>
      </c>
      <c r="W63" s="551"/>
      <c r="X63" s="551"/>
      <c r="Y63" s="551"/>
      <c r="Z63" s="551"/>
      <c r="AA63" s="551"/>
      <c r="AB63" s="551"/>
      <c r="AC63" s="551"/>
      <c r="AD63" s="551"/>
      <c r="AE63" s="551"/>
      <c r="AF63" s="551"/>
      <c r="AG63" s="551"/>
      <c r="AH63" s="551"/>
      <c r="AI63" s="551"/>
      <c r="AJ63" s="551"/>
      <c r="AK63" s="551"/>
      <c r="AL63" s="551"/>
      <c r="AM63" s="551"/>
      <c r="AN63" s="551"/>
      <c r="AO63" s="551"/>
      <c r="AP63" s="551"/>
      <c r="AQ63" s="551"/>
      <c r="AR63" s="551"/>
      <c r="AS63" s="551"/>
      <c r="AT63" s="551"/>
      <c r="AU63" s="551"/>
      <c r="AV63" s="551"/>
      <c r="AW63" s="552"/>
      <c r="AX63" s="18"/>
      <c r="AY63" s="2">
        <v>3</v>
      </c>
    </row>
    <row r="64" spans="1:51" ht="18.75" customHeight="1" thickTop="1" x14ac:dyDescent="0.15">
      <c r="AX64" s="2"/>
    </row>
    <row r="65" spans="1:55" ht="14.25" customHeight="1" x14ac:dyDescent="0.15">
      <c r="A65" s="432" t="s">
        <v>234</v>
      </c>
      <c r="B65" s="433"/>
      <c r="C65" s="433"/>
      <c r="D65" s="433"/>
      <c r="E65" s="433"/>
      <c r="F65" s="433"/>
      <c r="G65" s="433"/>
      <c r="H65" s="434"/>
      <c r="I65" s="422" t="s">
        <v>140</v>
      </c>
      <c r="J65" s="422" t="s">
        <v>18</v>
      </c>
      <c r="K65" s="422" t="s">
        <v>19</v>
      </c>
      <c r="L65" s="422" t="s">
        <v>20</v>
      </c>
      <c r="M65" s="422" t="s">
        <v>21</v>
      </c>
      <c r="N65" s="424" t="s">
        <v>121</v>
      </c>
      <c r="O65" s="425"/>
      <c r="P65" s="426"/>
      <c r="Q65" s="86" t="s">
        <v>122</v>
      </c>
      <c r="R65" s="424" t="s">
        <v>111</v>
      </c>
      <c r="S65" s="425"/>
      <c r="T65" s="425"/>
      <c r="U65" s="426"/>
      <c r="V65" s="427" t="s">
        <v>120</v>
      </c>
      <c r="W65" s="428"/>
      <c r="X65" s="428"/>
      <c r="Y65" s="428"/>
      <c r="Z65" s="428"/>
      <c r="AA65" s="428"/>
      <c r="AB65" s="428"/>
      <c r="AC65" s="429"/>
      <c r="AD65" s="253" t="s">
        <v>115</v>
      </c>
      <c r="AE65" s="424" t="s">
        <v>136</v>
      </c>
      <c r="AF65" s="425"/>
      <c r="AG65" s="426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X65" s="2"/>
      <c r="BA65" s="382"/>
      <c r="BB65" s="421"/>
      <c r="BC65" s="421"/>
    </row>
    <row r="66" spans="1:55" ht="14.25" customHeight="1" x14ac:dyDescent="0.15">
      <c r="A66" s="433"/>
      <c r="B66" s="433"/>
      <c r="C66" s="433"/>
      <c r="D66" s="433"/>
      <c r="E66" s="433"/>
      <c r="F66" s="433"/>
      <c r="G66" s="433"/>
      <c r="H66" s="434"/>
      <c r="I66" s="423"/>
      <c r="J66" s="423"/>
      <c r="K66" s="423"/>
      <c r="L66" s="423"/>
      <c r="M66" s="423"/>
      <c r="N66" s="395" t="s">
        <v>10</v>
      </c>
      <c r="O66" s="396"/>
      <c r="P66" s="252" t="s">
        <v>11</v>
      </c>
      <c r="Q66" s="29" t="s">
        <v>10</v>
      </c>
      <c r="R66" s="107" t="s">
        <v>10</v>
      </c>
      <c r="S66" s="395" t="s">
        <v>11</v>
      </c>
      <c r="T66" s="397"/>
      <c r="U66" s="396"/>
      <c r="V66" s="108" t="s">
        <v>10</v>
      </c>
      <c r="W66" s="395" t="s">
        <v>11</v>
      </c>
      <c r="X66" s="397"/>
      <c r="Y66" s="396"/>
      <c r="Z66" s="395" t="s">
        <v>12</v>
      </c>
      <c r="AA66" s="396"/>
      <c r="AB66" s="251" t="s">
        <v>15</v>
      </c>
      <c r="AC66" s="29" t="s">
        <v>113</v>
      </c>
      <c r="AD66" s="115" t="s">
        <v>10</v>
      </c>
      <c r="AE66" s="87" t="s">
        <v>148</v>
      </c>
      <c r="AF66" s="87" t="s">
        <v>149</v>
      </c>
      <c r="AG66" s="87" t="s">
        <v>150</v>
      </c>
      <c r="AH66" s="260"/>
      <c r="AI66" s="260"/>
      <c r="AJ66" s="260"/>
      <c r="AK66" s="261"/>
      <c r="AL66" s="260"/>
      <c r="AM66" s="260"/>
      <c r="AN66" s="260"/>
      <c r="AO66" s="260"/>
      <c r="AP66" s="260"/>
      <c r="AQ66" s="260"/>
      <c r="AR66" s="260"/>
      <c r="AX66" s="2"/>
      <c r="BA66" s="382"/>
      <c r="BB66" s="382"/>
      <c r="BC66" s="250"/>
    </row>
    <row r="67" spans="1:55" ht="14.25" customHeight="1" thickBot="1" x14ac:dyDescent="0.2">
      <c r="A67" s="433"/>
      <c r="B67" s="433"/>
      <c r="C67" s="433"/>
      <c r="D67" s="433"/>
      <c r="E67" s="433"/>
      <c r="F67" s="433"/>
      <c r="G67" s="433"/>
      <c r="H67" s="434"/>
      <c r="I67" s="423"/>
      <c r="J67" s="423"/>
      <c r="K67" s="423"/>
      <c r="L67" s="423"/>
      <c r="M67" s="423"/>
      <c r="N67" s="116" t="s">
        <v>22</v>
      </c>
      <c r="O67" s="117" t="s">
        <v>23</v>
      </c>
      <c r="P67" s="118" t="s">
        <v>24</v>
      </c>
      <c r="Q67" s="119" t="s">
        <v>25</v>
      </c>
      <c r="R67" s="120" t="s">
        <v>26</v>
      </c>
      <c r="S67" s="116" t="s">
        <v>27</v>
      </c>
      <c r="T67" s="121" t="s">
        <v>28</v>
      </c>
      <c r="U67" s="117" t="s">
        <v>29</v>
      </c>
      <c r="V67" s="118" t="s">
        <v>30</v>
      </c>
      <c r="W67" s="116" t="s">
        <v>31</v>
      </c>
      <c r="X67" s="121" t="s">
        <v>32</v>
      </c>
      <c r="Y67" s="117" t="s">
        <v>33</v>
      </c>
      <c r="Z67" s="122" t="s">
        <v>34</v>
      </c>
      <c r="AA67" s="117" t="s">
        <v>35</v>
      </c>
      <c r="AB67" s="123" t="s">
        <v>36</v>
      </c>
      <c r="AC67" s="119" t="s">
        <v>37</v>
      </c>
      <c r="AD67" s="120" t="s">
        <v>38</v>
      </c>
      <c r="AE67" s="138" t="s">
        <v>151</v>
      </c>
      <c r="AF67" s="139" t="s">
        <v>152</v>
      </c>
      <c r="AG67" s="139" t="s">
        <v>153</v>
      </c>
      <c r="AH67" s="260"/>
      <c r="AI67" s="260"/>
      <c r="AJ67" s="260"/>
      <c r="AK67" s="261"/>
      <c r="AL67" s="260"/>
      <c r="AM67" s="260"/>
      <c r="AN67" s="260"/>
      <c r="AO67" s="260"/>
      <c r="AP67" s="260"/>
      <c r="AQ67" s="260"/>
      <c r="AR67" s="260"/>
      <c r="AX67" s="2"/>
      <c r="BA67" s="250"/>
      <c r="BB67" s="250"/>
      <c r="BC67" s="250"/>
    </row>
    <row r="68" spans="1:55" ht="14.25" customHeight="1" thickBot="1" x14ac:dyDescent="0.2">
      <c r="A68" s="433"/>
      <c r="B68" s="433"/>
      <c r="C68" s="433"/>
      <c r="D68" s="433"/>
      <c r="E68" s="433"/>
      <c r="F68" s="433"/>
      <c r="G68" s="433"/>
      <c r="H68" s="435"/>
      <c r="I68" s="152" t="str">
        <f>IF($AY$20=1,"管理",IF($AY$20=2,"入居",""))</f>
        <v>管理</v>
      </c>
      <c r="J68" s="151">
        <f>IF($AJ$21&lt;&gt;"",$AJ$21,"")</f>
        <v>5</v>
      </c>
      <c r="K68" s="151" t="str">
        <f>IF($AC$19="","",TEXT($AC$19,0)&amp;"/"&amp;TEXT($AG$19,0)&amp;"/"&amp;TEXT($AJ$19,0))</f>
        <v>2017/4/1</v>
      </c>
      <c r="L68" s="151" t="str">
        <f>IF($AM$19="","",TEXT($AM$19,0)&amp;"："&amp;IF($AP$19&lt;10,"0"&amp;$AP$19,$AP$19))</f>
        <v>15：30</v>
      </c>
      <c r="M68" s="151">
        <f>IF($AT$19&lt;&gt;"",$AT$19,"")</f>
        <v>1</v>
      </c>
      <c r="N68" s="125" t="str">
        <f>IF($AZ$25=TRUE,"有",IF(AY25=1,"","-"))</f>
        <v>-</v>
      </c>
      <c r="O68" s="126" t="str">
        <f>IF($BA$25=TRUE,"有",IF(AY25=1,"","-"))</f>
        <v>-</v>
      </c>
      <c r="P68" s="127" t="str">
        <f>IF($AY$26=3,"有",IF(AY26=2,"-",""))</f>
        <v>有</v>
      </c>
      <c r="Q68" s="128" t="str">
        <f>IF($AY$31=3,"有",IF(AY31=2,"-",""))</f>
        <v>-</v>
      </c>
      <c r="R68" s="128" t="str">
        <f>IF($AY$36=3,"有",IF(AY36=2,"-",""))</f>
        <v>有</v>
      </c>
      <c r="S68" s="125" t="str">
        <f>IF($AZ$37=TRUE,"有",IF(AY37=1,"","-"))</f>
        <v>有</v>
      </c>
      <c r="T68" s="129" t="str">
        <f>IF($BA$37=TRUE,"有",IF(AY37=1,"","-"))</f>
        <v>有</v>
      </c>
      <c r="U68" s="126" t="str">
        <f>IF($BB$37=TRUE,"有",IF(AY37=1,"","-"))</f>
        <v>-</v>
      </c>
      <c r="V68" s="127" t="str">
        <f>IF($AY$42=3,"有",IF(AY42=2,"-",""))</f>
        <v>有</v>
      </c>
      <c r="W68" s="125" t="str">
        <f>IF($AZ$46=TRUE,"有",IF(AY46=1,"","-"))</f>
        <v>有</v>
      </c>
      <c r="X68" s="129" t="str">
        <f>IF(BA46=TRUE,"有",IF(AY46=1,"","-"))</f>
        <v>-</v>
      </c>
      <c r="Y68" s="126" t="str">
        <f>IF(BB46=TRUE,"有",IF(AY46=1,"","-"))</f>
        <v>-</v>
      </c>
      <c r="Z68" s="130" t="str">
        <f>IF(AZ47=TRUE,"有",IF(AY47=1,"","-"))</f>
        <v>有</v>
      </c>
      <c r="AA68" s="126" t="str">
        <f>IF(BA47=TRUE,"有",IF(AY47=1,"","-"))</f>
        <v>-</v>
      </c>
      <c r="AB68" s="124" t="str">
        <f>IF($AY$48=3,"有",IF(AY48=2,"-",""))</f>
        <v>-</v>
      </c>
      <c r="AC68" s="124" t="str">
        <f>IF($AY$49=3,"有",IF(AY49=2,"-",""))</f>
        <v>-</v>
      </c>
      <c r="AD68" s="128" t="str">
        <f>IF($AY$54=3,"有",IF(AY54=2,"-",""))</f>
        <v>-</v>
      </c>
      <c r="AE68" s="150" t="str">
        <f>IF(AY61=3,"有",IF(AY61=2,"-",""))</f>
        <v>有</v>
      </c>
      <c r="AF68" s="124" t="str">
        <f>IF(AY62=3,"不能",IF(AY62=2,"-",""))</f>
        <v>-</v>
      </c>
      <c r="AG68" s="131" t="str">
        <f>IF(AY63=3,"要",IF(AY63=2,"-",""))</f>
        <v>要</v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X68" s="18"/>
      <c r="BA68" s="47"/>
      <c r="BB68" s="47"/>
      <c r="BC68" s="47"/>
    </row>
    <row r="69" spans="1:55" ht="9" customHeight="1" x14ac:dyDescent="0.15">
      <c r="A69" s="2"/>
      <c r="B69" s="2"/>
      <c r="C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X69" s="2"/>
    </row>
    <row r="70" spans="1:55" ht="14.25" customHeight="1" x14ac:dyDescent="0.15">
      <c r="A70" s="416" t="s">
        <v>137</v>
      </c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7"/>
      <c r="N70" s="140" t="str">
        <f>IF($AZ$25=TRUE,"あ","")</f>
        <v/>
      </c>
      <c r="O70" s="141" t="str">
        <f>IF($BA$25=TRUE,"い","")</f>
        <v/>
      </c>
      <c r="P70" s="142" t="str">
        <f>IF($AY$26=3,"う","")</f>
        <v>う</v>
      </c>
      <c r="Q70" s="142" t="str">
        <f>IF($AY$31=3,"え","")</f>
        <v/>
      </c>
      <c r="R70" s="143" t="str">
        <f>IF($AY$36=3,"お","")</f>
        <v>お</v>
      </c>
      <c r="S70" s="140" t="str">
        <f>IF($AZ$37=TRUE,"か","")</f>
        <v>か</v>
      </c>
      <c r="T70" s="144" t="str">
        <f>IF($BA$37=TRUE,"き","")</f>
        <v>き</v>
      </c>
      <c r="U70" s="141" t="str">
        <f>IF($BB$37=TRUE,"く","")</f>
        <v/>
      </c>
      <c r="V70" s="145" t="str">
        <f>IF($AY$42=3,"け","")</f>
        <v>け</v>
      </c>
      <c r="W70" s="140" t="str">
        <f>IF($AZ$46=TRUE,"こ","")</f>
        <v>こ</v>
      </c>
      <c r="X70" s="144" t="str">
        <f>IF($BA$46=TRUE,"さ","")</f>
        <v/>
      </c>
      <c r="Y70" s="141" t="str">
        <f>IF($BB$46=TRUE,"し","")</f>
        <v/>
      </c>
      <c r="Z70" s="146" t="str">
        <f>IF($AZ$47=TRUE,"す","")</f>
        <v>す</v>
      </c>
      <c r="AA70" s="141" t="str">
        <f>IF($BA$47=TRUE,"せ","")</f>
        <v/>
      </c>
      <c r="AB70" s="142" t="str">
        <f>IF($AY$48=3,"そ","")</f>
        <v/>
      </c>
      <c r="AC70" s="142" t="str">
        <f>IF($AY$49=3,"た","")</f>
        <v/>
      </c>
      <c r="AD70" s="142" t="str">
        <f>IF($AY$54=3,"ち","")</f>
        <v/>
      </c>
      <c r="AE70" s="147" t="str">
        <f>IF(AY61=3,"x",IF(AY61=2,"a",""))</f>
        <v>x</v>
      </c>
      <c r="AF70" s="147" t="str">
        <f>IF(AY62=3,"y",IF(AY62=2,"b",""))</f>
        <v>b</v>
      </c>
      <c r="AG70" s="147" t="str">
        <f>IF(AY63=3,"z",IF(AY63=2,"c",""))</f>
        <v>z</v>
      </c>
      <c r="AH70" s="48"/>
      <c r="AI70" s="48"/>
      <c r="AJ70" s="48"/>
      <c r="AK70" s="49"/>
      <c r="AL70" s="48"/>
      <c r="AM70" s="48"/>
      <c r="AN70" s="48"/>
      <c r="AO70" s="48"/>
      <c r="AP70" s="48"/>
      <c r="AQ70" s="48"/>
      <c r="AR70" s="48"/>
      <c r="AX70" s="2"/>
    </row>
    <row r="71" spans="1:55" x14ac:dyDescent="0.15">
      <c r="AX71" s="2"/>
    </row>
    <row r="72" spans="1:55" x14ac:dyDescent="0.15">
      <c r="AX72" s="2"/>
    </row>
    <row r="73" spans="1:55" x14ac:dyDescent="0.15">
      <c r="AX73" s="2"/>
    </row>
    <row r="74" spans="1:55" x14ac:dyDescent="0.15">
      <c r="AX74" s="2"/>
    </row>
    <row r="75" spans="1:55" x14ac:dyDescent="0.15">
      <c r="AX75" s="2"/>
    </row>
    <row r="76" spans="1:55" x14ac:dyDescent="0.15">
      <c r="AX76" s="2"/>
    </row>
    <row r="77" spans="1:55" x14ac:dyDescent="0.15">
      <c r="AX77" s="2"/>
    </row>
    <row r="78" spans="1:55" x14ac:dyDescent="0.15">
      <c r="AX78" s="2"/>
    </row>
    <row r="79" spans="1:55" x14ac:dyDescent="0.15">
      <c r="AX79" s="2"/>
    </row>
    <row r="80" spans="1:55" x14ac:dyDescent="0.15">
      <c r="AX80" s="2"/>
    </row>
  </sheetData>
  <mergeCells count="136">
    <mergeCell ref="A2:AT2"/>
    <mergeCell ref="AU2:AW2"/>
    <mergeCell ref="A4:A8"/>
    <mergeCell ref="B4:Q4"/>
    <mergeCell ref="R4:AG4"/>
    <mergeCell ref="AI4:AI8"/>
    <mergeCell ref="AJ4:AM4"/>
    <mergeCell ref="AN4:AW4"/>
    <mergeCell ref="B5:B8"/>
    <mergeCell ref="C5:F5"/>
    <mergeCell ref="AJ7:AM7"/>
    <mergeCell ref="AN7:AW7"/>
    <mergeCell ref="C8:F8"/>
    <mergeCell ref="S8:V8"/>
    <mergeCell ref="AJ8:AM8"/>
    <mergeCell ref="AN8:AW8"/>
    <mergeCell ref="R5:R8"/>
    <mergeCell ref="S5:V5"/>
    <mergeCell ref="AJ5:AM5"/>
    <mergeCell ref="AN5:AW5"/>
    <mergeCell ref="C6:F6"/>
    <mergeCell ref="S6:V6"/>
    <mergeCell ref="AJ6:AM6"/>
    <mergeCell ref="AN6:AW6"/>
    <mergeCell ref="C7:F7"/>
    <mergeCell ref="S7:V7"/>
    <mergeCell ref="AJ19:AK19"/>
    <mergeCell ref="AM19:AN19"/>
    <mergeCell ref="AP19:AQ19"/>
    <mergeCell ref="AT19:AV19"/>
    <mergeCell ref="AY19:BF19"/>
    <mergeCell ref="A20:D20"/>
    <mergeCell ref="E20:G20"/>
    <mergeCell ref="H20:K20"/>
    <mergeCell ref="L20:V20"/>
    <mergeCell ref="W20:Z20"/>
    <mergeCell ref="A19:D19"/>
    <mergeCell ref="E19:V19"/>
    <mergeCell ref="W19:Z19"/>
    <mergeCell ref="AA19:AB19"/>
    <mergeCell ref="AC19:AE19"/>
    <mergeCell ref="AG19:AH19"/>
    <mergeCell ref="A24:H24"/>
    <mergeCell ref="I24:K24"/>
    <mergeCell ref="L24:AI24"/>
    <mergeCell ref="AJ24:AW24"/>
    <mergeCell ref="B25:H25"/>
    <mergeCell ref="AJ25:AW25"/>
    <mergeCell ref="AA20:AL20"/>
    <mergeCell ref="AM20:AP20"/>
    <mergeCell ref="A21:D21"/>
    <mergeCell ref="E21:V21"/>
    <mergeCell ref="W21:Z21"/>
    <mergeCell ref="AA21:AF21"/>
    <mergeCell ref="AG21:AI21"/>
    <mergeCell ref="AJ21:AL21"/>
    <mergeCell ref="AM21:AP21"/>
    <mergeCell ref="B31:H31"/>
    <mergeCell ref="AJ31:AW31"/>
    <mergeCell ref="A32:H32"/>
    <mergeCell ref="A35:H35"/>
    <mergeCell ref="I35:K35"/>
    <mergeCell ref="L35:AI35"/>
    <mergeCell ref="AJ35:AW35"/>
    <mergeCell ref="B26:H26"/>
    <mergeCell ref="AJ26:AW26"/>
    <mergeCell ref="A27:H27"/>
    <mergeCell ref="A30:H30"/>
    <mergeCell ref="I30:K30"/>
    <mergeCell ref="L30:AI30"/>
    <mergeCell ref="AJ30:AW30"/>
    <mergeCell ref="B36:H36"/>
    <mergeCell ref="AJ36:AW36"/>
    <mergeCell ref="B37:H37"/>
    <mergeCell ref="AJ37:AW37"/>
    <mergeCell ref="A38:H38"/>
    <mergeCell ref="A41:H41"/>
    <mergeCell ref="I41:K41"/>
    <mergeCell ref="L41:AI41"/>
    <mergeCell ref="AJ41:AW41"/>
    <mergeCell ref="B46:H46"/>
    <mergeCell ref="AJ46:AW46"/>
    <mergeCell ref="B47:H47"/>
    <mergeCell ref="AJ47:AW47"/>
    <mergeCell ref="B48:H48"/>
    <mergeCell ref="AJ48:AW48"/>
    <mergeCell ref="B42:H42"/>
    <mergeCell ref="AJ42:AW42"/>
    <mergeCell ref="A43:H43"/>
    <mergeCell ref="A45:H45"/>
    <mergeCell ref="I45:K45"/>
    <mergeCell ref="L45:AI45"/>
    <mergeCell ref="AJ45:AW45"/>
    <mergeCell ref="B49:H49"/>
    <mergeCell ref="AJ49:AW49"/>
    <mergeCell ref="A50:H50"/>
    <mergeCell ref="A53:H53"/>
    <mergeCell ref="I53:K53"/>
    <mergeCell ref="L53:U53"/>
    <mergeCell ref="V53:AW53"/>
    <mergeCell ref="V61:AW61"/>
    <mergeCell ref="V54:AW54"/>
    <mergeCell ref="M65:M67"/>
    <mergeCell ref="N65:P65"/>
    <mergeCell ref="R65:U65"/>
    <mergeCell ref="A60:H60"/>
    <mergeCell ref="I60:K60"/>
    <mergeCell ref="L60:U60"/>
    <mergeCell ref="V60:AW60"/>
    <mergeCell ref="A61:H61"/>
    <mergeCell ref="A62:H62"/>
    <mergeCell ref="V62:AW62"/>
    <mergeCell ref="W6:AG6"/>
    <mergeCell ref="W7:AG7"/>
    <mergeCell ref="W8:AG8"/>
    <mergeCell ref="BA66:BB66"/>
    <mergeCell ref="A70:M70"/>
    <mergeCell ref="G5:Q5"/>
    <mergeCell ref="G6:Q6"/>
    <mergeCell ref="G7:Q7"/>
    <mergeCell ref="G8:Q8"/>
    <mergeCell ref="W5:AG5"/>
    <mergeCell ref="V65:AC65"/>
    <mergeCell ref="AE65:AG65"/>
    <mergeCell ref="BA65:BC65"/>
    <mergeCell ref="N66:O66"/>
    <mergeCell ref="S66:U66"/>
    <mergeCell ref="W66:Y66"/>
    <mergeCell ref="Z66:AA66"/>
    <mergeCell ref="A63:H63"/>
    <mergeCell ref="V63:AW63"/>
    <mergeCell ref="A65:H68"/>
    <mergeCell ref="I65:I67"/>
    <mergeCell ref="J65:J67"/>
    <mergeCell ref="K65:K67"/>
    <mergeCell ref="L65:L67"/>
  </mergeCells>
  <phoneticPr fontId="5"/>
  <pageMargins left="0.70866141732283472" right="0.11811023622047245" top="0.55118110236220474" bottom="0.15748031496062992" header="0.31496062992125984" footer="0.31496062992125984"/>
  <pageSetup paperSize="9" scale="62" fitToHeight="0" orientation="portrait" r:id="rId1"/>
  <headerFooter differentOddEven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Group Box 1">
              <controlPr defaultSize="0" print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Group Box 2">
              <controlPr defaultSize="0" print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Group Box 3">
              <controlPr defaultSize="0" print="0" autoFill="0" autoPict="0">
                <anchor moveWithCells="1">
                  <from>
                    <xdr:col>7</xdr:col>
                    <xdr:colOff>219075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Group Box 4">
              <controlPr defaultSize="0" print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Group Box 5">
              <controlPr defaultSize="0" print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Group Box 6">
              <controlPr defaultSize="0" print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35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Option Button 7">
              <controlPr defaultSize="0" autoFill="0" autoLine="0" autoPict="0">
                <anchor moveWithCells="1">
                  <from>
                    <xdr:col>42</xdr:col>
                    <xdr:colOff>114300</xdr:colOff>
                    <xdr:row>20</xdr:row>
                    <xdr:rowOff>47625</xdr:rowOff>
                  </from>
                  <to>
                    <xdr:col>45</xdr:col>
                    <xdr:colOff>104775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Option Button 8">
              <controlPr defaultSize="0" autoFill="0" autoLine="0" autoPict="0">
                <anchor moveWithCells="1">
                  <from>
                    <xdr:col>45</xdr:col>
                    <xdr:colOff>114300</xdr:colOff>
                    <xdr:row>20</xdr:row>
                    <xdr:rowOff>47625</xdr:rowOff>
                  </from>
                  <to>
                    <xdr:col>48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Group Box 9">
              <controlPr defaultSize="0" autoFill="0" autoPict="0">
                <anchor moveWithCells="1">
                  <from>
                    <xdr:col>42</xdr:col>
                    <xdr:colOff>0</xdr:colOff>
                    <xdr:row>20</xdr:row>
                    <xdr:rowOff>0</xdr:rowOff>
                  </from>
                  <to>
                    <xdr:col>49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Option Button 10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133350</xdr:rowOff>
                  </from>
                  <to>
                    <xdr:col>10</xdr:col>
                    <xdr:colOff>85725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Option Button 11">
              <controlPr defaultSize="0" autoFill="0" autoLine="0" autoPict="0">
                <anchor moveWithCells="1">
                  <from>
                    <xdr:col>11</xdr:col>
                    <xdr:colOff>190500</xdr:colOff>
                    <xdr:row>24</xdr:row>
                    <xdr:rowOff>133350</xdr:rowOff>
                  </from>
                  <to>
                    <xdr:col>15</xdr:col>
                    <xdr:colOff>114300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Option Button 12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142875</xdr:rowOff>
                  </from>
                  <to>
                    <xdr:col>19</xdr:col>
                    <xdr:colOff>9525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Group Box 13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Option Button 14">
              <controlPr defaultSize="0" autoFill="0" autoLine="0" autoPict="0">
                <anchor moveWithCells="1">
                  <from>
                    <xdr:col>8</xdr:col>
                    <xdr:colOff>209550</xdr:colOff>
                    <xdr:row>25</xdr:row>
                    <xdr:rowOff>66675</xdr:rowOff>
                  </from>
                  <to>
                    <xdr:col>10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Option Button 15">
              <controlPr defaultSize="0" autoFill="0" autoLine="0" autoPict="0">
                <anchor moveWithCells="1">
                  <from>
                    <xdr:col>11</xdr:col>
                    <xdr:colOff>190500</xdr:colOff>
                    <xdr:row>25</xdr:row>
                    <xdr:rowOff>57150</xdr:rowOff>
                  </from>
                  <to>
                    <xdr:col>16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Option Button 16">
              <controlPr defaultSize="0" autoFill="0" autoLine="0" autoPict="0">
                <anchor moveWithCells="1">
                  <from>
                    <xdr:col>16</xdr:col>
                    <xdr:colOff>161925</xdr:colOff>
                    <xdr:row>25</xdr:row>
                    <xdr:rowOff>66675</xdr:rowOff>
                  </from>
                  <to>
                    <xdr:col>19</xdr:col>
                    <xdr:colOff>104775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Group Box 17">
              <controlPr defaultSize="0" autoFill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35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Option Button 18">
              <controlPr defaultSize="0" autoFill="0" autoLine="0" autoPict="0">
                <anchor moveWithCells="1">
                  <from>
                    <xdr:col>8</xdr:col>
                    <xdr:colOff>209550</xdr:colOff>
                    <xdr:row>26</xdr:row>
                    <xdr:rowOff>85725</xdr:rowOff>
                  </from>
                  <to>
                    <xdr:col>10</xdr:col>
                    <xdr:colOff>76200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Option Button 19">
              <controlPr defaultSize="0" autoFill="0" autoLine="0" autoPict="0">
                <anchor moveWithCells="1">
                  <from>
                    <xdr:col>12</xdr:col>
                    <xdr:colOff>161925</xdr:colOff>
                    <xdr:row>26</xdr:row>
                    <xdr:rowOff>66675</xdr:rowOff>
                  </from>
                  <to>
                    <xdr:col>18</xdr:col>
                    <xdr:colOff>28575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Option Button 20">
              <controlPr defaultSize="0" autoFill="0" autoLine="0" autoPict="0">
                <anchor moveWithCells="1">
                  <from>
                    <xdr:col>26</xdr:col>
                    <xdr:colOff>161925</xdr:colOff>
                    <xdr:row>26</xdr:row>
                    <xdr:rowOff>76200</xdr:rowOff>
                  </from>
                  <to>
                    <xdr:col>32</xdr:col>
                    <xdr:colOff>9525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Group Box 21">
              <controlPr defaultSize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Option Button 22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76200</xdr:rowOff>
                  </from>
                  <to>
                    <xdr:col>10</xdr:col>
                    <xdr:colOff>85725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Option Button 23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66675</xdr:rowOff>
                  </from>
                  <to>
                    <xdr:col>16</xdr:col>
                    <xdr:colOff>152400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Option Button 24">
              <controlPr defaultSize="0" autoFill="0" autoLine="0" autoPict="0">
                <anchor moveWithCells="1">
                  <from>
                    <xdr:col>16</xdr:col>
                    <xdr:colOff>171450</xdr:colOff>
                    <xdr:row>30</xdr:row>
                    <xdr:rowOff>66675</xdr:rowOff>
                  </from>
                  <to>
                    <xdr:col>19</xdr:col>
                    <xdr:colOff>123825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Group Box 25">
              <controlPr defaultSize="0" autoFill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Option Button 26">
              <controlPr defaultSize="0" autoFill="0" autoLine="0" autoPict="0">
                <anchor moveWithCells="1">
                  <from>
                    <xdr:col>9</xdr:col>
                    <xdr:colOff>9525</xdr:colOff>
                    <xdr:row>35</xdr:row>
                    <xdr:rowOff>85725</xdr:rowOff>
                  </from>
                  <to>
                    <xdr:col>10</xdr:col>
                    <xdr:colOff>104775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Option Button 27">
              <controlPr defaultSize="0" autoFill="0" autoLine="0" autoPict="0">
                <anchor moveWithCells="1">
                  <from>
                    <xdr:col>11</xdr:col>
                    <xdr:colOff>190500</xdr:colOff>
                    <xdr:row>35</xdr:row>
                    <xdr:rowOff>66675</xdr:rowOff>
                  </from>
                  <to>
                    <xdr:col>15</xdr:col>
                    <xdr:colOff>123825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Option Button 28">
              <controlPr defaultSize="0" autoFill="0" autoLine="0" autoPict="0">
                <anchor moveWithCells="1">
                  <from>
                    <xdr:col>16</xdr:col>
                    <xdr:colOff>161925</xdr:colOff>
                    <xdr:row>35</xdr:row>
                    <xdr:rowOff>38100</xdr:rowOff>
                  </from>
                  <to>
                    <xdr:col>19</xdr:col>
                    <xdr:colOff>9525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Group Box 29">
              <controlPr defaultSize="0" autoFill="0" autoPict="0">
                <anchor moveWithCells="1">
                  <from>
                    <xdr:col>8</xdr:col>
                    <xdr:colOff>0</xdr:colOff>
                    <xdr:row>34</xdr:row>
                    <xdr:rowOff>180975</xdr:rowOff>
                  </from>
                  <to>
                    <xdr:col>35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Option Button 30">
              <controlPr defaultSize="0" autoFill="0" autoLine="0" autoPict="0">
                <anchor moveWithCells="1">
                  <from>
                    <xdr:col>8</xdr:col>
                    <xdr:colOff>209550</xdr:colOff>
                    <xdr:row>36</xdr:row>
                    <xdr:rowOff>171450</xdr:rowOff>
                  </from>
                  <to>
                    <xdr:col>10</xdr:col>
                    <xdr:colOff>142875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Option Button 31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190500</xdr:rowOff>
                  </from>
                  <to>
                    <xdr:col>16</xdr:col>
                    <xdr:colOff>0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Option Button 32">
              <controlPr defaultSize="0" autoFill="0" autoLine="0" autoPict="0">
                <anchor moveWithCells="1">
                  <from>
                    <xdr:col>16</xdr:col>
                    <xdr:colOff>171450</xdr:colOff>
                    <xdr:row>36</xdr:row>
                    <xdr:rowOff>180975</xdr:rowOff>
                  </from>
                  <to>
                    <xdr:col>19</xdr:col>
                    <xdr:colOff>76200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Group Box 33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35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Option Button 34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76200</xdr:rowOff>
                  </from>
                  <to>
                    <xdr:col>10</xdr:col>
                    <xdr:colOff>85725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Option Button 35">
              <controlPr defaultSize="0" autoFill="0" autoLine="0" autoPict="0">
                <anchor moveWithCells="1">
                  <from>
                    <xdr:col>12</xdr:col>
                    <xdr:colOff>161925</xdr:colOff>
                    <xdr:row>37</xdr:row>
                    <xdr:rowOff>85725</xdr:rowOff>
                  </from>
                  <to>
                    <xdr:col>15</xdr:col>
                    <xdr:colOff>190500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9" name="Option Button 36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85725</xdr:rowOff>
                  </from>
                  <to>
                    <xdr:col>24</xdr:col>
                    <xdr:colOff>76200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0" name="Option Button 37">
              <controlPr defaultSize="0" autoFill="0" autoLine="0" autoPict="0">
                <anchor moveWithCells="1">
                  <from>
                    <xdr:col>26</xdr:col>
                    <xdr:colOff>171450</xdr:colOff>
                    <xdr:row>37</xdr:row>
                    <xdr:rowOff>76200</xdr:rowOff>
                  </from>
                  <to>
                    <xdr:col>31</xdr:col>
                    <xdr:colOff>123825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1" name="Group Box 38">
              <controlPr defaultSize="0" autoFill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2" name="Option Button 39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76200</xdr:rowOff>
                  </from>
                  <to>
                    <xdr:col>10</xdr:col>
                    <xdr:colOff>85725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3" name="Option Button 40">
              <controlPr defaultSize="0" autoFill="0" autoLine="0" autoPict="0">
                <anchor moveWithCells="1">
                  <from>
                    <xdr:col>11</xdr:col>
                    <xdr:colOff>180975</xdr:colOff>
                    <xdr:row>41</xdr:row>
                    <xdr:rowOff>76200</xdr:rowOff>
                  </from>
                  <to>
                    <xdr:col>16</xdr:col>
                    <xdr:colOff>28575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4" name="Option Button 41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76200</xdr:rowOff>
                  </from>
                  <to>
                    <xdr:col>19</xdr:col>
                    <xdr:colOff>85725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5" name="Group Box 42">
              <controlPr defaultSize="0" autoFill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35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6" name="Option Button 43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66675</xdr:rowOff>
                  </from>
                  <to>
                    <xdr:col>10</xdr:col>
                    <xdr:colOff>85725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7" name="Option Button 44">
              <controlPr defaultSize="0" autoFill="0" autoLine="0" autoPict="0">
                <anchor moveWithCells="1">
                  <from>
                    <xdr:col>12</xdr:col>
                    <xdr:colOff>171450</xdr:colOff>
                    <xdr:row>42</xdr:row>
                    <xdr:rowOff>76200</xdr:rowOff>
                  </from>
                  <to>
                    <xdr:col>16</xdr:col>
                    <xdr:colOff>28575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8" name="Option Button 45">
              <controlPr defaultSize="0" autoFill="0" autoLine="0" autoPict="0">
                <anchor moveWithCells="1">
                  <from>
                    <xdr:col>16</xdr:col>
                    <xdr:colOff>171450</xdr:colOff>
                    <xdr:row>42</xdr:row>
                    <xdr:rowOff>76200</xdr:rowOff>
                  </from>
                  <to>
                    <xdr:col>24</xdr:col>
                    <xdr:colOff>152400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9" name="Option Button 46">
              <controlPr defaultSize="0" autoFill="0" autoLine="0" autoPict="0">
                <anchor moveWithCells="1">
                  <from>
                    <xdr:col>26</xdr:col>
                    <xdr:colOff>161925</xdr:colOff>
                    <xdr:row>42</xdr:row>
                    <xdr:rowOff>76200</xdr:rowOff>
                  </from>
                  <to>
                    <xdr:col>32</xdr:col>
                    <xdr:colOff>28575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50" name="Group Box 47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1" name="Option Button 48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228600</xdr:rowOff>
                  </from>
                  <to>
                    <xdr:col>10</xdr:col>
                    <xdr:colOff>85725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2" name="Option Button 49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219075</xdr:rowOff>
                  </from>
                  <to>
                    <xdr:col>16</xdr:col>
                    <xdr:colOff>142875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3" name="Option Button 50">
              <controlPr defaultSize="0" autoFill="0" autoLine="0" autoPict="0">
                <anchor moveWithCells="1">
                  <from>
                    <xdr:col>16</xdr:col>
                    <xdr:colOff>171450</xdr:colOff>
                    <xdr:row>45</xdr:row>
                    <xdr:rowOff>142875</xdr:rowOff>
                  </from>
                  <to>
                    <xdr:col>18</xdr:col>
                    <xdr:colOff>200025</xdr:colOff>
                    <xdr:row>45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54" name="Group Box 51">
              <controlPr defaultSize="0" autoFill="0" autoPict="0">
                <anchor moveWithCells="1">
                  <from>
                    <xdr:col>7</xdr:col>
                    <xdr:colOff>219075</xdr:colOff>
                    <xdr:row>45</xdr:row>
                    <xdr:rowOff>0</xdr:rowOff>
                  </from>
                  <to>
                    <xdr:col>35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55" name="Option Button 52">
              <controlPr defaultSize="0" autoFill="0" autoLine="0" autoPict="0">
                <anchor moveWithCells="1">
                  <from>
                    <xdr:col>8</xdr:col>
                    <xdr:colOff>209550</xdr:colOff>
                    <xdr:row>46</xdr:row>
                    <xdr:rowOff>76200</xdr:rowOff>
                  </from>
                  <to>
                    <xdr:col>10</xdr:col>
                    <xdr:colOff>104775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56" name="Option Button 53">
              <controlPr defaultSize="0" autoFill="0" autoLine="0" autoPict="0">
                <anchor moveWithCells="1">
                  <from>
                    <xdr:col>11</xdr:col>
                    <xdr:colOff>180975</xdr:colOff>
                    <xdr:row>46</xdr:row>
                    <xdr:rowOff>76200</xdr:rowOff>
                  </from>
                  <to>
                    <xdr:col>16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57" name="Option Button 54">
              <controlPr defaultSize="0" autoFill="0" autoLine="0" autoPict="0">
                <anchor moveWithCells="1">
                  <from>
                    <xdr:col>16</xdr:col>
                    <xdr:colOff>171450</xdr:colOff>
                    <xdr:row>46</xdr:row>
                    <xdr:rowOff>76200</xdr:rowOff>
                  </from>
                  <to>
                    <xdr:col>20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58" name="Group Box 55">
              <controlPr defaultSize="0" autoFill="0" autoPict="0">
                <anchor moveWithCells="1">
                  <from>
                    <xdr:col>7</xdr:col>
                    <xdr:colOff>219075</xdr:colOff>
                    <xdr:row>46</xdr:row>
                    <xdr:rowOff>0</xdr:rowOff>
                  </from>
                  <to>
                    <xdr:col>35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59" name="Option Button 56">
              <controlPr defaultSize="0" autoFill="0" autoLine="0" autoPict="0">
                <anchor moveWithCells="1">
                  <from>
                    <xdr:col>8</xdr:col>
                    <xdr:colOff>219075</xdr:colOff>
                    <xdr:row>47</xdr:row>
                    <xdr:rowOff>66675</xdr:rowOff>
                  </from>
                  <to>
                    <xdr:col>10</xdr:col>
                    <xdr:colOff>190500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60" name="Option Button 57">
              <controlPr defaultSize="0" autoFill="0" autoLine="0" autoPict="0">
                <anchor moveWithCells="1">
                  <from>
                    <xdr:col>11</xdr:col>
                    <xdr:colOff>190500</xdr:colOff>
                    <xdr:row>47</xdr:row>
                    <xdr:rowOff>66675</xdr:rowOff>
                  </from>
                  <to>
                    <xdr:col>16</xdr:col>
                    <xdr:colOff>47625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61" name="Option Button 58">
              <controlPr defaultSize="0" autoFill="0" autoLine="0" autoPict="0">
                <anchor moveWithCells="1">
                  <from>
                    <xdr:col>16</xdr:col>
                    <xdr:colOff>171450</xdr:colOff>
                    <xdr:row>47</xdr:row>
                    <xdr:rowOff>66675</xdr:rowOff>
                  </from>
                  <to>
                    <xdr:col>23</xdr:col>
                    <xdr:colOff>200025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62" name="Group Box 59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63" name="Option Button 60">
              <controlPr defaultSize="0" autoFill="0" autoLine="0" autoPict="0">
                <anchor moveWithCells="1">
                  <from>
                    <xdr:col>8</xdr:col>
                    <xdr:colOff>209550</xdr:colOff>
                    <xdr:row>48</xdr:row>
                    <xdr:rowOff>57150</xdr:rowOff>
                  </from>
                  <to>
                    <xdr:col>10</xdr:col>
                    <xdr:colOff>76200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64" name="Option Button 61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47625</xdr:rowOff>
                  </from>
                  <to>
                    <xdr:col>16</xdr:col>
                    <xdr:colOff>38100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65" name="Option Button 62">
              <controlPr defaultSize="0" autoFill="0" autoLine="0" autoPict="0">
                <anchor moveWithCells="1">
                  <from>
                    <xdr:col>16</xdr:col>
                    <xdr:colOff>180975</xdr:colOff>
                    <xdr:row>48</xdr:row>
                    <xdr:rowOff>57150</xdr:rowOff>
                  </from>
                  <to>
                    <xdr:col>24</xdr:col>
                    <xdr:colOff>47625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66" name="Option Button 63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85725</xdr:rowOff>
                  </from>
                  <to>
                    <xdr:col>11</xdr:col>
                    <xdr:colOff>180975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67" name="Option Button 64">
              <controlPr defaultSize="0" autoFill="0" autoLine="0" autoPict="0">
                <anchor moveWithCells="1">
                  <from>
                    <xdr:col>12</xdr:col>
                    <xdr:colOff>180975</xdr:colOff>
                    <xdr:row>49</xdr:row>
                    <xdr:rowOff>76200</xdr:rowOff>
                  </from>
                  <to>
                    <xdr:col>16</xdr:col>
                    <xdr:colOff>28575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68" name="Option Button 65">
              <controlPr defaultSize="0" autoFill="0" autoLine="0" autoPict="0">
                <anchor moveWithCells="1">
                  <from>
                    <xdr:col>17</xdr:col>
                    <xdr:colOff>161925</xdr:colOff>
                    <xdr:row>49</xdr:row>
                    <xdr:rowOff>76200</xdr:rowOff>
                  </from>
                  <to>
                    <xdr:col>25</xdr:col>
                    <xdr:colOff>38100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69" name="Option Button 66">
              <controlPr defaultSize="0" autoFill="0" autoLine="0" autoPict="0">
                <anchor moveWithCells="1">
                  <from>
                    <xdr:col>26</xdr:col>
                    <xdr:colOff>152400</xdr:colOff>
                    <xdr:row>49</xdr:row>
                    <xdr:rowOff>66675</xdr:rowOff>
                  </from>
                  <to>
                    <xdr:col>32</xdr:col>
                    <xdr:colOff>66675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70" name="Group Box 67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71" name="Option Button 68">
              <controlPr defaultSize="0" autoFill="0" autoLine="0" autoPict="0">
                <anchor moveWithCells="1">
                  <from>
                    <xdr:col>8</xdr:col>
                    <xdr:colOff>209550</xdr:colOff>
                    <xdr:row>31</xdr:row>
                    <xdr:rowOff>66675</xdr:rowOff>
                  </from>
                  <to>
                    <xdr:col>10</xdr:col>
                    <xdr:colOff>76200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72" name="Option Button 69">
              <controlPr defaultSize="0" autoFill="0" autoLine="0" autoPict="0">
                <anchor moveWithCells="1">
                  <from>
                    <xdr:col>12</xdr:col>
                    <xdr:colOff>171450</xdr:colOff>
                    <xdr:row>31</xdr:row>
                    <xdr:rowOff>66675</xdr:rowOff>
                  </from>
                  <to>
                    <xdr:col>16</xdr:col>
                    <xdr:colOff>142875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73" name="Option Button 70">
              <controlPr defaultSize="0" autoFill="0" autoLine="0" autoPict="0">
                <anchor moveWithCells="1">
                  <from>
                    <xdr:col>17</xdr:col>
                    <xdr:colOff>171450</xdr:colOff>
                    <xdr:row>31</xdr:row>
                    <xdr:rowOff>66675</xdr:rowOff>
                  </from>
                  <to>
                    <xdr:col>22</xdr:col>
                    <xdr:colOff>161925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74" name="Group Box 71">
              <controlPr defaultSize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75" name="Option Button 72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85725</xdr:rowOff>
                  </from>
                  <to>
                    <xdr:col>10</xdr:col>
                    <xdr:colOff>104775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76" name="Option Button 73">
              <controlPr defaultSize="0" autoFill="0" autoLine="0" autoPict="0">
                <anchor moveWithCells="1">
                  <from>
                    <xdr:col>11</xdr:col>
                    <xdr:colOff>180975</xdr:colOff>
                    <xdr:row>53</xdr:row>
                    <xdr:rowOff>76200</xdr:rowOff>
                  </from>
                  <to>
                    <xdr:col>15</xdr:col>
                    <xdr:colOff>200025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77" name="Option Button 74">
              <controlPr defaultSize="0" autoFill="0" autoLine="0" autoPict="0">
                <anchor moveWithCells="1">
                  <from>
                    <xdr:col>16</xdr:col>
                    <xdr:colOff>171450</xdr:colOff>
                    <xdr:row>53</xdr:row>
                    <xdr:rowOff>76200</xdr:rowOff>
                  </from>
                  <to>
                    <xdr:col>21</xdr:col>
                    <xdr:colOff>0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78" name="Group Box 75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180975</xdr:rowOff>
                  </from>
                  <to>
                    <xdr:col>21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79" name="Check Box 76">
              <controlPr defaultSize="0" autoFill="0" autoLine="0" autoPict="0">
                <anchor moveWithCells="1">
                  <from>
                    <xdr:col>19</xdr:col>
                    <xdr:colOff>219075</xdr:colOff>
                    <xdr:row>24</xdr:row>
                    <xdr:rowOff>38100</xdr:rowOff>
                  </from>
                  <to>
                    <xdr:col>33</xdr:col>
                    <xdr:colOff>104775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80" name="Check Box 77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190500</xdr:rowOff>
                  </from>
                  <to>
                    <xdr:col>28</xdr:col>
                    <xdr:colOff>180975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81" name="Check Box 78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19050</xdr:rowOff>
                  </from>
                  <to>
                    <xdr:col>32</xdr:col>
                    <xdr:colOff>104775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82" name="Check Box 79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180975</xdr:rowOff>
                  </from>
                  <to>
                    <xdr:col>31</xdr:col>
                    <xdr:colOff>28575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83" name="Check Box 80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381000</xdr:rowOff>
                  </from>
                  <to>
                    <xdr:col>29</xdr:col>
                    <xdr:colOff>161925</xdr:colOff>
                    <xdr:row>36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84" name="Check Box 81">
              <controlPr defaultSize="0" autoFill="0" autoLine="0" autoPict="0">
                <anchor moveWithCells="1">
                  <from>
                    <xdr:col>19</xdr:col>
                    <xdr:colOff>180975</xdr:colOff>
                    <xdr:row>45</xdr:row>
                    <xdr:rowOff>57150</xdr:rowOff>
                  </from>
                  <to>
                    <xdr:col>31</xdr:col>
                    <xdr:colOff>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85" name="Check Box 82">
              <controlPr defaultSize="0" autoFill="0" autoLine="0" autoPict="0">
                <anchor moveWithCells="1">
                  <from>
                    <xdr:col>19</xdr:col>
                    <xdr:colOff>190500</xdr:colOff>
                    <xdr:row>45</xdr:row>
                    <xdr:rowOff>238125</xdr:rowOff>
                  </from>
                  <to>
                    <xdr:col>27</xdr:col>
                    <xdr:colOff>76200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86" name="Check Box 83">
              <controlPr defaultSize="0" autoFill="0" autoLine="0" autoPict="0">
                <anchor moveWithCells="1">
                  <from>
                    <xdr:col>19</xdr:col>
                    <xdr:colOff>200025</xdr:colOff>
                    <xdr:row>45</xdr:row>
                    <xdr:rowOff>428625</xdr:rowOff>
                  </from>
                  <to>
                    <xdr:col>27</xdr:col>
                    <xdr:colOff>0</xdr:colOff>
                    <xdr:row>45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7" name="Check Box 84">
              <controlPr defaultSize="0" autoFill="0" autoLine="0" autoPict="0">
                <anchor moveWithCells="1">
                  <from>
                    <xdr:col>19</xdr:col>
                    <xdr:colOff>200025</xdr:colOff>
                    <xdr:row>46</xdr:row>
                    <xdr:rowOff>85725</xdr:rowOff>
                  </from>
                  <to>
                    <xdr:col>28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88" name="Check Box 85">
              <controlPr defaultSize="0" autoFill="0" autoLine="0" autoPict="0">
                <anchor moveWithCells="1">
                  <from>
                    <xdr:col>29</xdr:col>
                    <xdr:colOff>57150</xdr:colOff>
                    <xdr:row>46</xdr:row>
                    <xdr:rowOff>57150</xdr:rowOff>
                  </from>
                  <to>
                    <xdr:col>34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89" name="Option Button 86">
              <controlPr defaultSize="0" autoFill="0" autoLine="0" autoPict="0">
                <anchor moveWithCells="1">
                  <from>
                    <xdr:col>8</xdr:col>
                    <xdr:colOff>200025</xdr:colOff>
                    <xdr:row>60</xdr:row>
                    <xdr:rowOff>85725</xdr:rowOff>
                  </from>
                  <to>
                    <xdr:col>10</xdr:col>
                    <xdr:colOff>161925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90" name="Option Button 87">
              <controlPr defaultSize="0" autoFill="0" autoLine="0" autoPict="0">
                <anchor moveWithCells="1">
                  <from>
                    <xdr:col>11</xdr:col>
                    <xdr:colOff>47625</xdr:colOff>
                    <xdr:row>60</xdr:row>
                    <xdr:rowOff>104775</xdr:rowOff>
                  </from>
                  <to>
                    <xdr:col>15</xdr:col>
                    <xdr:colOff>104775</xdr:colOff>
                    <xdr:row>60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91" name="Option Button 88">
              <controlPr defaultSize="0" autoFill="0" autoLine="0" autoPict="0">
                <anchor moveWithCells="1">
                  <from>
                    <xdr:col>16</xdr:col>
                    <xdr:colOff>85725</xdr:colOff>
                    <xdr:row>60</xdr:row>
                    <xdr:rowOff>66675</xdr:rowOff>
                  </from>
                  <to>
                    <xdr:col>20</xdr:col>
                    <xdr:colOff>200025</xdr:colOff>
                    <xdr:row>60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92" name="Group Box 89">
              <controlPr defaultSize="0" autoFill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21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93" name="Option Button 90">
              <controlPr defaultSize="0" autoFill="0" autoLine="0" autoPict="0">
                <anchor moveWithCells="1">
                  <from>
                    <xdr:col>8</xdr:col>
                    <xdr:colOff>200025</xdr:colOff>
                    <xdr:row>61</xdr:row>
                    <xdr:rowOff>95250</xdr:rowOff>
                  </from>
                  <to>
                    <xdr:col>10</xdr:col>
                    <xdr:colOff>76200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94" name="Option Button 91">
              <controlPr defaultSize="0" autoFill="0" autoLine="0" autoPict="0">
                <anchor moveWithCells="1">
                  <from>
                    <xdr:col>11</xdr:col>
                    <xdr:colOff>57150</xdr:colOff>
                    <xdr:row>61</xdr:row>
                    <xdr:rowOff>76200</xdr:rowOff>
                  </from>
                  <to>
                    <xdr:col>15</xdr:col>
                    <xdr:colOff>28575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95" name="Option Button 92">
              <controlPr defaultSize="0" autoFill="0" autoLine="0" autoPict="0">
                <anchor moveWithCells="1">
                  <from>
                    <xdr:col>16</xdr:col>
                    <xdr:colOff>95250</xdr:colOff>
                    <xdr:row>61</xdr:row>
                    <xdr:rowOff>76200</xdr:rowOff>
                  </from>
                  <to>
                    <xdr:col>20</xdr:col>
                    <xdr:colOff>104775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96" name="Group Box 93">
              <controlPr defaultSize="0" autoFill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21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97" name="Option Button 94">
              <controlPr defaultSize="0" autoFill="0" autoLine="0" autoPict="0">
                <anchor moveWithCells="1">
                  <from>
                    <xdr:col>8</xdr:col>
                    <xdr:colOff>209550</xdr:colOff>
                    <xdr:row>62</xdr:row>
                    <xdr:rowOff>76200</xdr:rowOff>
                  </from>
                  <to>
                    <xdr:col>10</xdr:col>
                    <xdr:colOff>104775</xdr:colOff>
                    <xdr:row>62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98" name="Option Button 95">
              <controlPr defaultSize="0" autoFill="0" autoLine="0" autoPict="0">
                <anchor moveWithCells="1">
                  <from>
                    <xdr:col>11</xdr:col>
                    <xdr:colOff>57150</xdr:colOff>
                    <xdr:row>62</xdr:row>
                    <xdr:rowOff>66675</xdr:rowOff>
                  </from>
                  <to>
                    <xdr:col>14</xdr:col>
                    <xdr:colOff>190500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99" name="Option Button 96">
              <controlPr defaultSize="0" autoFill="0" autoLine="0" autoPict="0">
                <anchor moveWithCells="1">
                  <from>
                    <xdr:col>16</xdr:col>
                    <xdr:colOff>95250</xdr:colOff>
                    <xdr:row>62</xdr:row>
                    <xdr:rowOff>66675</xdr:rowOff>
                  </from>
                  <to>
                    <xdr:col>19</xdr:col>
                    <xdr:colOff>28575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100" name="Group Box 97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21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01" name="Option Button 98">
              <controlPr defaultSize="0" autoFill="0" autoLine="0" autoPict="0">
                <anchor moveWithCells="1">
                  <from>
                    <xdr:col>42</xdr:col>
                    <xdr:colOff>9525</xdr:colOff>
                    <xdr:row>19</xdr:row>
                    <xdr:rowOff>28575</xdr:rowOff>
                  </from>
                  <to>
                    <xdr:col>45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02" name="Option Button 99">
              <controlPr defaultSize="0" autoFill="0" autoLine="0" autoPict="0">
                <anchor moveWithCells="1">
                  <from>
                    <xdr:col>45</xdr:col>
                    <xdr:colOff>104775</xdr:colOff>
                    <xdr:row>19</xdr:row>
                    <xdr:rowOff>19050</xdr:rowOff>
                  </from>
                  <to>
                    <xdr:col>48</xdr:col>
                    <xdr:colOff>180975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103" name="Group Box 100">
              <controlPr defaultSize="0" autoFill="0" autoPict="0">
                <anchor moveWithCells="1">
                  <from>
                    <xdr:col>42</xdr:col>
                    <xdr:colOff>0</xdr:colOff>
                    <xdr:row>18</xdr:row>
                    <xdr:rowOff>295275</xdr:rowOff>
                  </from>
                  <to>
                    <xdr:col>49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転記用シート２</vt:lpstr>
      <vt:lpstr>様式２</vt:lpstr>
      <vt:lpstr>様式３</vt:lpstr>
      <vt:lpstr>（記入例）様式２</vt:lpstr>
      <vt:lpstr>'（記入例）様式２'!Print_Area</vt:lpstr>
      <vt:lpstr>転記用シート２!Print_Area</vt:lpstr>
      <vt:lpstr>様式２!Print_Area</vt:lpstr>
      <vt:lpstr>様式３!Print_Area</vt:lpstr>
      <vt:lpstr>様式３!Print_Titles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2025-07-10T00:51:58Z</dcterms:modified>
</cp:coreProperties>
</file>