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F8CC507A-43A4-480C-98E4-7F334DE5C633}" xr6:coauthVersionLast="47" xr6:coauthVersionMax="47" xr10:uidLastSave="{00000000-0000-0000-0000-000000000000}"/>
  <bookViews>
    <workbookView xWindow="-110" yWindow="-110" windowWidth="19420" windowHeight="10420" xr2:uid="{00000000-000D-0000-FFFF-FFFF00000000}"/>
  </bookViews>
  <sheets>
    <sheet name="様式5-8（別紙1）" sheetId="15" r:id="rId1"/>
    <sheet name="様式5-8（別紙2）" sheetId="19" r:id="rId2"/>
    <sheet name="様式5-8（別紙3）" sheetId="16" r:id="rId3"/>
    <sheet name="様式5-8（別紙4）" sheetId="2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_123Graph_Aｸﾞﾗﾌ_10" hidden="1">#REF!</definedName>
    <definedName name="_10__123Graph_Aｸﾞﾗﾌ_19" hidden="1">#REF!</definedName>
    <definedName name="_100__123Graph_Eｸﾞﾗﾌ_15" hidden="1">#REF!</definedName>
    <definedName name="_101__123Graph_Eｸﾞﾗﾌ_16" hidden="1">#REF!</definedName>
    <definedName name="_102__123Graph_Eｸﾞﾗﾌ_17" hidden="1">#REF!</definedName>
    <definedName name="_103__123Graph_Eｸﾞﾗﾌ_18" hidden="1">#REF!</definedName>
    <definedName name="_104__123Graph_Eｸﾞﾗﾌ_19" hidden="1">#REF!</definedName>
    <definedName name="_105__123Graph_Eｸﾞﾗﾌ_20" hidden="1">#REF!</definedName>
    <definedName name="_106__123Graph_Eｸﾞﾗﾌ_29" hidden="1">#REF!</definedName>
    <definedName name="_107__123Graph_Eｸﾞﾗﾌ_30" hidden="1">#REF!</definedName>
    <definedName name="_108__123Graph_Eｸﾞﾗﾌ_31" hidden="1">#REF!</definedName>
    <definedName name="_109__123Graph_Eｸﾞﾗﾌ_32" hidden="1">#REF!</definedName>
    <definedName name="_11__123Graph_Aｸﾞﾗﾌ_20" hidden="1">#REF!</definedName>
    <definedName name="_110__123Graph_Eｸﾞﾗﾌ_37" hidden="1">#REF!</definedName>
    <definedName name="_111__123Graph_Eｸﾞﾗﾌ_38" hidden="1">#REF!</definedName>
    <definedName name="_112__123Graph_Eｸﾞﾗﾌ_39" hidden="1">#REF!</definedName>
    <definedName name="_113__123Graph_Eｸﾞﾗﾌ_40" hidden="1">#REF!</definedName>
    <definedName name="_114__123Graph_Eｸﾞﾗﾌ_5" hidden="1">#REF!</definedName>
    <definedName name="_115__123Graph_Eｸﾞﾗﾌ_6" hidden="1">#REF!</definedName>
    <definedName name="_116__123Graph_Eｸﾞﾗﾌ_7" hidden="1">#REF!</definedName>
    <definedName name="_117__123Graph_Fｸﾞﾗﾌ_13" hidden="1">#REF!</definedName>
    <definedName name="_118__123Graph_Fｸﾞﾗﾌ_14" hidden="1">#REF!</definedName>
    <definedName name="_119__123Graph_Fｸﾞﾗﾌ_17" hidden="1">#REF!</definedName>
    <definedName name="_12__123Graph_Aｸﾞﾗﾌ_29" hidden="1">#REF!</definedName>
    <definedName name="_120__123Graph_Fｸﾞﾗﾌ_18" hidden="1">#REF!</definedName>
    <definedName name="_121__123Graph_Fｸﾞﾗﾌ_29" hidden="1">#REF!</definedName>
    <definedName name="_122__123Graph_Fｸﾞﾗﾌ_30" hidden="1">#REF!</definedName>
    <definedName name="_123__123Graph_Fｸﾞﾗﾌ_37" hidden="1">#REF!</definedName>
    <definedName name="_124__123Graph_Fｸﾞﾗﾌ_39" hidden="1">#REF!</definedName>
    <definedName name="_125__123Graph_Fｸﾞﾗﾌ_5" hidden="1">#REF!</definedName>
    <definedName name="_126__123Graph_Fｸﾞﾗﾌ_7" hidden="1">#REF!</definedName>
    <definedName name="_127__123Graph_Xｸﾞﾗﾌ_10" hidden="1">#REF!</definedName>
    <definedName name="_128__123Graph_Xｸﾞﾗﾌ_11" hidden="1">#REF!</definedName>
    <definedName name="_129__123Graph_Xｸﾞﾗﾌ_12" hidden="1">#REF!</definedName>
    <definedName name="_13__123Graph_Aｸﾞﾗﾌ_30" hidden="1">#REF!</definedName>
    <definedName name="_130__123Graph_Xｸﾞﾗﾌ_14" hidden="1">#REF!</definedName>
    <definedName name="_131__123Graph_Xｸﾞﾗﾌ_15" hidden="1">#REF!</definedName>
    <definedName name="_132__123Graph_Xｸﾞﾗﾌ_16" hidden="1">#REF!</definedName>
    <definedName name="_133__123Graph_Xｸﾞﾗﾌ_18" hidden="1">#REF!</definedName>
    <definedName name="_134__123Graph_Xｸﾞﾗﾌ_19" hidden="1">#REF!</definedName>
    <definedName name="_135__123Graph_Xｸﾞﾗﾌ_20" hidden="1">#REF!</definedName>
    <definedName name="_136__123Graph_Xｸﾞﾗﾌ_30" hidden="1">#REF!</definedName>
    <definedName name="_137__123Graph_Xｸﾞﾗﾌ_31" hidden="1">#REF!</definedName>
    <definedName name="_138__123Graph_Xｸﾞﾗﾌ_32" hidden="1">#REF!</definedName>
    <definedName name="_139__123Graph_Xｸﾞﾗﾌ_38" hidden="1">#REF!</definedName>
    <definedName name="_14__123Graph_Aｸﾞﾗﾌ_31" hidden="1">#REF!</definedName>
    <definedName name="_140__123Graph_Xｸﾞﾗﾌ_39" hidden="1">#REF!</definedName>
    <definedName name="_141__123Graph_Xｸﾞﾗﾌ_40" hidden="1">#REF!</definedName>
    <definedName name="_142__123Graph_Xｸﾞﾗﾌ_5" hidden="1">#REF!</definedName>
    <definedName name="_143__123Graph_Xｸﾞﾗﾌ_6" hidden="1">#REF!</definedName>
    <definedName name="_144__123Graph_Xｸﾞﾗﾌ_7" hidden="1">#REF!</definedName>
    <definedName name="_145__123Graph_Xｸﾞﾗﾌ_8" hidden="1">#REF!</definedName>
    <definedName name="_146__123Graph_Xｸﾞﾗﾌ_9" hidden="1">#REF!</definedName>
    <definedName name="_15__123Graph_Aｸﾞﾗﾌ_32" hidden="1">#REF!</definedName>
    <definedName name="_16__123Graph_Aｸﾞﾗﾌ_37" hidden="1">#REF!</definedName>
    <definedName name="_17__123Graph_Aｸﾞﾗﾌ_38" hidden="1">#REF!</definedName>
    <definedName name="_18__123Graph_Aｸﾞﾗﾌ_39" hidden="1">#REF!</definedName>
    <definedName name="_19__123Graph_Aｸﾞﾗﾌ_40" hidden="1">#REF!</definedName>
    <definedName name="_2__123Graph_Aｸﾞﾗﾌ_11" hidden="1">#REF!</definedName>
    <definedName name="_20__123Graph_Aｸﾞﾗﾌ_5" hidden="1">[1]内科!#REF!</definedName>
    <definedName name="_21__123Graph_Aｸﾞﾗﾌ_6" hidden="1">#REF!</definedName>
    <definedName name="_22__123Graph_Aｸﾞﾗﾌ_7" hidden="1">#REF!</definedName>
    <definedName name="_23__123Graph_Aｸﾞﾗﾌ_8" hidden="1">[1]内科!#REF!</definedName>
    <definedName name="_24__123Graph_Aｸﾞﾗﾌ_9" hidden="1">#REF!</definedName>
    <definedName name="_25__123Graph_Bｸﾞﾗﾌ_10" hidden="1">#REF!</definedName>
    <definedName name="_26__123Graph_Bｸﾞﾗﾌ_11" hidden="1">#REF!</definedName>
    <definedName name="_27__123Graph_Bｸﾞﾗﾌ_12" hidden="1">#REF!</definedName>
    <definedName name="_28__123Graph_Bｸﾞﾗﾌ_13" hidden="1">#REF!</definedName>
    <definedName name="_29__123Graph_Bｸﾞﾗﾌ_14" hidden="1">#REF!</definedName>
    <definedName name="_3__123Graph_Aｸﾞﾗﾌ_12" hidden="1">#REF!</definedName>
    <definedName name="_30__123Graph_Bｸﾞﾗﾌ_15" hidden="1">#REF!</definedName>
    <definedName name="_31__123Graph_Bｸﾞﾗﾌ_16" hidden="1">#REF!</definedName>
    <definedName name="_32__123Graph_Bｸﾞﾗﾌ_17" hidden="1">#REF!</definedName>
    <definedName name="_33__123Graph_Bｸﾞﾗﾌ_18" hidden="1">#REF!</definedName>
    <definedName name="_34__123Graph_Bｸﾞﾗﾌ_19" hidden="1">#REF!</definedName>
    <definedName name="_35__123Graph_Bｸﾞﾗﾌ_20" hidden="1">#REF!</definedName>
    <definedName name="_36__123Graph_Bｸﾞﾗﾌ_29" hidden="1">#REF!</definedName>
    <definedName name="_37__123Graph_Bｸﾞﾗﾌ_30" hidden="1">#REF!</definedName>
    <definedName name="_38__123Graph_Bｸﾞﾗﾌ_31" hidden="1">#REF!</definedName>
    <definedName name="_39__123Graph_Bｸﾞﾗﾌ_32" hidden="1">#REF!</definedName>
    <definedName name="_4__123Graph_Aｸﾞﾗﾌ_13" hidden="1">#REF!</definedName>
    <definedName name="_40__123Graph_Bｸﾞﾗﾌ_37" hidden="1">#REF!</definedName>
    <definedName name="_41__123Graph_Bｸﾞﾗﾌ_38" hidden="1">#REF!</definedName>
    <definedName name="_42__123Graph_Bｸﾞﾗﾌ_39" hidden="1">#REF!</definedName>
    <definedName name="_43__123Graph_Bｸﾞﾗﾌ_40" hidden="1">#REF!</definedName>
    <definedName name="_44__123Graph_Bｸﾞﾗﾌ_5" hidden="1">#REF!</definedName>
    <definedName name="_45__123Graph_Bｸﾞﾗﾌ_6" hidden="1">#REF!</definedName>
    <definedName name="_46__123Graph_Bｸﾞﾗﾌ_7" hidden="1">#REF!</definedName>
    <definedName name="_47__123Graph_Bｸﾞﾗﾌ_8" hidden="1">#REF!</definedName>
    <definedName name="_48__123Graph_Bｸﾞﾗﾌ_9" hidden="1">#REF!</definedName>
    <definedName name="_49__123Graph_Cｸﾞﾗﾌ_10" hidden="1">#REF!</definedName>
    <definedName name="_5__123Graph_Aｸﾞﾗﾌ_14" hidden="1">#REF!</definedName>
    <definedName name="_50__123Graph_Cｸﾞﾗﾌ_11" hidden="1">#REF!</definedName>
    <definedName name="_51__123Graph_Cｸﾞﾗﾌ_12" hidden="1">#REF!</definedName>
    <definedName name="_52__123Graph_Cｸﾞﾗﾌ_13" hidden="1">#REF!</definedName>
    <definedName name="_53__123Graph_Cｸﾞﾗﾌ_14" hidden="1">#REF!</definedName>
    <definedName name="_54__123Graph_Cｸﾞﾗﾌ_15" hidden="1">#REF!</definedName>
    <definedName name="_55__123Graph_Cｸﾞﾗﾌ_16" hidden="1">#REF!</definedName>
    <definedName name="_56__123Graph_Cｸﾞﾗﾌ_17" hidden="1">#REF!</definedName>
    <definedName name="_57__123Graph_Cｸﾞﾗﾌ_18" hidden="1">#REF!</definedName>
    <definedName name="_58__123Graph_Cｸﾞﾗﾌ_19" hidden="1">#REF!</definedName>
    <definedName name="_59__123Graph_Cｸﾞﾗﾌ_20" hidden="1">#REF!</definedName>
    <definedName name="_6__123Graph_Aｸﾞﾗﾌ_15" hidden="1">#REF!</definedName>
    <definedName name="_60__123Graph_Cｸﾞﾗﾌ_29" hidden="1">#REF!</definedName>
    <definedName name="_61__123Graph_Cｸﾞﾗﾌ_30" hidden="1">#REF!</definedName>
    <definedName name="_62__123Graph_Cｸﾞﾗﾌ_31" hidden="1">#REF!</definedName>
    <definedName name="_63__123Graph_Cｸﾞﾗﾌ_32" hidden="1">#REF!</definedName>
    <definedName name="_64__123Graph_Cｸﾞﾗﾌ_37" hidden="1">#REF!</definedName>
    <definedName name="_65__123Graph_Cｸﾞﾗﾌ_38" hidden="1">#REF!</definedName>
    <definedName name="_66__123Graph_Cｸﾞﾗﾌ_39" hidden="1">#REF!</definedName>
    <definedName name="_67__123Graph_Cｸﾞﾗﾌ_40" hidden="1">#REF!</definedName>
    <definedName name="_68__123Graph_Cｸﾞﾗﾌ_5" hidden="1">#REF!</definedName>
    <definedName name="_69__123Graph_Cｸﾞﾗﾌ_6" hidden="1">#REF!</definedName>
    <definedName name="_7__123Graph_Aｸﾞﾗﾌ_16" hidden="1">#REF!</definedName>
    <definedName name="_70__123Graph_Cｸﾞﾗﾌ_7" hidden="1">#REF!</definedName>
    <definedName name="_71__123Graph_Cｸﾞﾗﾌ_8" hidden="1">#REF!</definedName>
    <definedName name="_72__123Graph_Cｸﾞﾗﾌ_9" hidden="1">#REF!</definedName>
    <definedName name="_73__123Graph_Dｸﾞﾗﾌ_10" hidden="1">#REF!</definedName>
    <definedName name="_74__123Graph_Dｸﾞﾗﾌ_11" hidden="1">#REF!</definedName>
    <definedName name="_75__123Graph_Dｸﾞﾗﾌ_12" hidden="1">#REF!</definedName>
    <definedName name="_76__123Graph_Dｸﾞﾗﾌ_13" hidden="1">#REF!</definedName>
    <definedName name="_77__123Graph_Dｸﾞﾗﾌ_14" hidden="1">#REF!</definedName>
    <definedName name="_78__123Graph_Dｸﾞﾗﾌ_15" hidden="1">#REF!</definedName>
    <definedName name="_79__123Graph_Dｸﾞﾗﾌ_16" hidden="1">#REF!</definedName>
    <definedName name="_8__123Graph_Aｸﾞﾗﾌ_17" hidden="1">#REF!</definedName>
    <definedName name="_80__123Graph_Dｸﾞﾗﾌ_17" hidden="1">#REF!</definedName>
    <definedName name="_81__123Graph_Dｸﾞﾗﾌ_18" hidden="1">#REF!</definedName>
    <definedName name="_82__123Graph_Dｸﾞﾗﾌ_19" hidden="1">#REF!</definedName>
    <definedName name="_83__123Graph_Dｸﾞﾗﾌ_20" hidden="1">#REF!</definedName>
    <definedName name="_84__123Graph_Dｸﾞﾗﾌ_29" hidden="1">#REF!</definedName>
    <definedName name="_85__123Graph_Dｸﾞﾗﾌ_30" hidden="1">#REF!</definedName>
    <definedName name="_86__123Graph_Dｸﾞﾗﾌ_31" hidden="1">#REF!</definedName>
    <definedName name="_87__123Graph_Dｸﾞﾗﾌ_32" hidden="1">#REF!</definedName>
    <definedName name="_88__123Graph_Dｸﾞﾗﾌ_37" hidden="1">#REF!</definedName>
    <definedName name="_89__123Graph_Dｸﾞﾗﾌ_38" hidden="1">#REF!</definedName>
    <definedName name="_9__123Graph_Aｸﾞﾗﾌ_18" hidden="1">#REF!</definedName>
    <definedName name="_90__123Graph_Dｸﾞﾗﾌ_39" hidden="1">#REF!</definedName>
    <definedName name="_91__123Graph_Dｸﾞﾗﾌ_40" hidden="1">#REF!</definedName>
    <definedName name="_92__123Graph_Dｸﾞﾗﾌ_5" hidden="1">#REF!</definedName>
    <definedName name="_93__123Graph_Dｸﾞﾗﾌ_6" hidden="1">#REF!</definedName>
    <definedName name="_94__123Graph_Dｸﾞﾗﾌ_7" hidden="1">#REF!</definedName>
    <definedName name="_95__123Graph_Dｸﾞﾗﾌ_8" hidden="1">#REF!</definedName>
    <definedName name="_96__123Graph_Dｸﾞﾗﾌ_9" hidden="1">#REF!</definedName>
    <definedName name="_97__123Graph_Eｸﾞﾗﾌ_12" hidden="1">#REF!</definedName>
    <definedName name="_98__123Graph_Eｸﾞﾗﾌ_13" hidden="1">#REF!</definedName>
    <definedName name="_99__123Graph_Eｸﾞﾗﾌ_14" hidden="1">#REF!</definedName>
    <definedName name="_Fill" hidden="1">#REF!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[2]名古屋市!#REF!</definedName>
    <definedName name="AAA">#REF!</definedName>
    <definedName name="anscount" hidden="1">1</definedName>
    <definedName name="COUNT">#REF!</definedName>
    <definedName name="data2">[3]ﾛｰﾝのﾃﾞｰﾀ!$F$16</definedName>
    <definedName name="data3">[3]ﾛｰﾝのﾃﾞｰﾀ!$I$16</definedName>
    <definedName name="data4">[3]ﾛｰﾝのﾃﾞｰﾀ!$F$17</definedName>
    <definedName name="data6">[3]ﾛｰﾝのﾃﾞｰﾀ!$I$18</definedName>
    <definedName name="ｆ">#REF!</definedName>
    <definedName name="ｇ">#REF!</definedName>
    <definedName name="HP_入院Pt">#REF!</definedName>
    <definedName name="Ｌ">#REF!</definedName>
    <definedName name="limcount" hidden="1">2</definedName>
    <definedName name="MIDASI">#REF!</definedName>
    <definedName name="Ｎ">[4]収支損益!$N$67</definedName>
    <definedName name="N57Q70">[5]収支損益!$N$67</definedName>
    <definedName name="ＮA">[4]収支損益!$G$508:$I$570</definedName>
    <definedName name="Ｐ">#REF!</definedName>
    <definedName name="PERYR">[3]ﾛｰﾝのﾃﾞｰﾀ!$I$18</definedName>
    <definedName name="_xlnm.Print_Area" localSheetId="0">'様式5-8（別紙1）'!$A$1:$F$45</definedName>
    <definedName name="_xlnm.Print_Area" localSheetId="1">'様式5-8（別紙2）'!$B$1:$AN$193</definedName>
    <definedName name="_xlnm.Print_Area" localSheetId="2">'様式5-8（別紙3）'!$A$1:$H$52</definedName>
    <definedName name="_xlnm.Print_Area" localSheetId="3">'様式5-8（別紙4）'!$B$1:$AM$57</definedName>
    <definedName name="_xlnm.Print_Area">#REF!</definedName>
    <definedName name="PRINT_AREA_MI">#REF!</definedName>
    <definedName name="_xlnm.Print_Titles" localSheetId="1">'様式5-8（別紙2）'!$7:$8</definedName>
    <definedName name="Print_Titles_MI">[6]DB起債償還!#REF!</definedName>
    <definedName name="PRINT収支計画">#REF!</definedName>
    <definedName name="psc">#REF!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[7]Q4_2_5!$A$1:$AP$58</definedName>
    <definedName name="Q4_2_6">[8]Q4_2_6!$C$1:$E$33</definedName>
    <definedName name="Q4_2_7">#REF!</definedName>
    <definedName name="Q6_1_1全入院Pt">#REF!</definedName>
    <definedName name="Q6_1_3HP">#REF!</definedName>
    <definedName name="Q6_2_3HP">#REF!</definedName>
    <definedName name="s">#REF!</definedName>
    <definedName name="sencount" hidden="1">1</definedName>
    <definedName name="Ｔ">#REF!</definedName>
    <definedName name="TABLE1">#REF!</definedName>
    <definedName name="TAKANO">#REF!</definedName>
    <definedName name="T施設名ﾏｽﾀ">[7]T施設名ﾏｽﾀ!$B$6:$E$93</definedName>
    <definedName name="Ｖ">[4]収支損益!$W$160</definedName>
    <definedName name="W172W363">[5]収支損益!$W$117</definedName>
    <definedName name="Ｙ">[7]Q4_1_5!$A$1:$AV$58</definedName>
    <definedName name="Z_34493CA0_9924_43FC_A4FE_02C1C125D292_.wvu.PrintArea" localSheetId="0" hidden="1">'様式5-8（別紙1）'!$A$1:$F$40</definedName>
    <definedName name="Z_34493CA0_9924_43FC_A4FE_02C1C125D292_.wvu.PrintArea" localSheetId="1" hidden="1">'様式5-8（別紙2）'!$B$1:$AN$147</definedName>
    <definedName name="Z_34493CA0_9924_43FC_A4FE_02C1C125D292_.wvu.PrintArea" localSheetId="2" hidden="1">'様式5-8（別紙3）'!$B$1:$G$41</definedName>
    <definedName name="Z_34493CA0_9924_43FC_A4FE_02C1C125D292_.wvu.PrintArea" localSheetId="3" hidden="1">'様式5-8（別紙4）'!#REF!</definedName>
    <definedName name="Z_3B0F4A84_A0B4_4B34_9F25_CC72CB32209F_.wvu.PrintArea" localSheetId="0" hidden="1">'様式5-8（別紙1）'!$A$1:$F$40</definedName>
    <definedName name="Z_3B0F4A84_A0B4_4B34_9F25_CC72CB32209F_.wvu.PrintArea" localSheetId="1" hidden="1">'様式5-8（別紙2）'!$B$1:$AN$147</definedName>
    <definedName name="Z_3B0F4A84_A0B4_4B34_9F25_CC72CB32209F_.wvu.PrintArea" localSheetId="2" hidden="1">'様式5-8（別紙3）'!#REF!</definedName>
    <definedName name="Z_3B0F4A84_A0B4_4B34_9F25_CC72CB32209F_.wvu.PrintArea" localSheetId="3" hidden="1">'様式5-8（別紙4）'!$B$4:$AM$48</definedName>
    <definedName name="ああああ">[9]Q4_1_5!$A$1:$AV$58</definedName>
    <definedName name="あああああ">#REF!</definedName>
    <definedName name="ああああああ">[10]T施設名ﾏｽﾀ!$B$6:$E$93</definedName>
    <definedName name="あああああああ">#REF!</definedName>
    <definedName name="ああああああああ">[10]Q4_1_5!$A$1:$AV$58</definedName>
    <definedName name="あああああああああ">[10]Q4_2_5!$A$1:$AP$58</definedName>
    <definedName name="インフレ率">#REF!</definedName>
    <definedName name="う">#REF!</definedName>
    <definedName name="うう">#REF!</definedName>
    <definedName name="ううう">#REF!</definedName>
    <definedName name="うううう">[9]Q4_2_5!$A$1:$AP$58</definedName>
    <definedName name="ううううううう">#REF!</definedName>
    <definedName name="うううううううう">#REF!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サービス購入費率">#REF!</definedName>
    <definedName name="サービス率">#REF!</definedName>
    <definedName name="その他経費">#REF!</definedName>
    <definedName name="た">#REF!</definedName>
    <definedName name="たかの">#REF!</definedName>
    <definedName name="ﾂ665">[5]収支損益!$Z$68</definedName>
    <definedName name="っっっっｋ">#REF!</definedName>
    <definedName name="ﾄ654">[5]収支損益!$S$69</definedName>
    <definedName name="の">[11]Q4_2_5!$A$1:$AP$58</definedName>
    <definedName name="モデル">#REF!</definedName>
    <definedName name="リスク調整">#REF!</definedName>
    <definedName name="んｎ">#REF!</definedName>
    <definedName name="んんｎ">#REF!</definedName>
    <definedName name="んんん">#REF!</definedName>
    <definedName name="んんんんん">[9]T施設名ﾏｽﾀ!$B$6:$E$93</definedName>
    <definedName name="印刷範囲">#REF!</definedName>
    <definedName name="営業CF">#REF!</definedName>
    <definedName name="営業外収益">#REF!</definedName>
    <definedName name="営業利益">#REF!</definedName>
    <definedName name="下請利益率">#REF!</definedName>
    <definedName name="割引率">#REF!</definedName>
    <definedName name="基準年度収支計画">#REF!</definedName>
    <definedName name="期間①">#REF!</definedName>
    <definedName name="期間②">#REF!</definedName>
    <definedName name="起債金利">#REF!</definedName>
    <definedName name="救急体制点数">[12]基本ﾃﾞｰﾀ!#REF!</definedName>
    <definedName name="金利＿元利均等">#REF!</definedName>
    <definedName name="躯体比率">#REF!</definedName>
    <definedName name="計画交通量">#REF!</definedName>
    <definedName name="建設費増減率">#REF!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高">[11]Q4_1_5!$A$1:$AV$58</definedName>
    <definedName name="最低保障">#REF!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[11]T施設名ﾏｽﾀ!$B$6:$E$93</definedName>
    <definedName name="税引き前当期利益">#REF!</definedName>
    <definedName name="設計・監理料">#REF!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留保＿累積">#REF!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返済方法">#REF!</definedName>
    <definedName name="返済方法＿PFI">#REF!</definedName>
    <definedName name="返済方法＿従来">#REF!</definedName>
    <definedName name="法人税">#REF!</definedName>
    <definedName name="要員計画">[5]健診業務!$C$6:$N$34</definedName>
    <definedName name="利率①">#REF!</definedName>
    <definedName name="利率②">#REF!</definedName>
    <definedName name="料金">#REF!</definedName>
    <definedName name="料金②">#REF!</definedName>
    <definedName name="料金収入">#REF!</definedName>
  </definedNames>
  <calcPr calcId="191029"/>
  <customWorkbookViews>
    <customWorkbookView name="整備費内訳" guid="{34493CA0-9924-43FC-A4FE-02C1C125D292}" maximized="1" xWindow="-8" yWindow="-8" windowWidth="1936" windowHeight="1056" activeSheetId="16"/>
    <customWorkbookView name="維持管理費・運営費内訳" guid="{3B0F4A84-A0B4-4B34-9F25-CC72CB32209F}" maximized="1" xWindow="-8" yWindow="-8" windowWidth="1936" windowHeight="1056" activeSheetId="1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19" l="1"/>
  <c r="AN105" i="19"/>
  <c r="AN104" i="19"/>
  <c r="AN103" i="19"/>
  <c r="AN102" i="19"/>
  <c r="AN101" i="19"/>
  <c r="AN100" i="19"/>
  <c r="AN99" i="19"/>
  <c r="AN98" i="19"/>
  <c r="AN97" i="19"/>
  <c r="AN96" i="19"/>
  <c r="AN95" i="19"/>
  <c r="AM94" i="19"/>
  <c r="AL94" i="19"/>
  <c r="AL48" i="19" s="1"/>
  <c r="AK94" i="19"/>
  <c r="AJ94" i="19"/>
  <c r="AI94" i="19"/>
  <c r="AH94" i="19"/>
  <c r="AG94" i="19"/>
  <c r="AF94" i="19"/>
  <c r="AE94" i="19"/>
  <c r="AD94" i="19"/>
  <c r="AC94" i="19"/>
  <c r="AB94" i="19"/>
  <c r="AA94" i="19"/>
  <c r="Z94" i="19"/>
  <c r="Y94" i="19"/>
  <c r="X94" i="19"/>
  <c r="W94" i="19"/>
  <c r="V94" i="19"/>
  <c r="U94" i="19"/>
  <c r="T94" i="19"/>
  <c r="S94" i="19"/>
  <c r="R94" i="19"/>
  <c r="Q94" i="19"/>
  <c r="P94" i="19"/>
  <c r="O94" i="19"/>
  <c r="N94" i="19"/>
  <c r="M94" i="19"/>
  <c r="L94" i="19"/>
  <c r="K94" i="19"/>
  <c r="J94" i="19"/>
  <c r="I94" i="19"/>
  <c r="H94" i="19"/>
  <c r="G94" i="19"/>
  <c r="F94" i="19"/>
  <c r="E16" i="19"/>
  <c r="AP16" i="19" s="1"/>
  <c r="AM9" i="20"/>
  <c r="G45" i="20"/>
  <c r="G36" i="20"/>
  <c r="G29" i="20"/>
  <c r="G20" i="20"/>
  <c r="G14" i="20"/>
  <c r="G10" i="20"/>
  <c r="G9" i="20"/>
  <c r="F45" i="20"/>
  <c r="F36" i="20"/>
  <c r="F29" i="20"/>
  <c r="F23" i="20" s="1"/>
  <c r="F20" i="20"/>
  <c r="F14" i="20"/>
  <c r="F10" i="20"/>
  <c r="F9" i="20"/>
  <c r="E45" i="20"/>
  <c r="E23" i="20" s="1"/>
  <c r="E36" i="20"/>
  <c r="E29" i="20"/>
  <c r="E20" i="20"/>
  <c r="E14" i="20"/>
  <c r="E9" i="20" s="1"/>
  <c r="E10" i="20"/>
  <c r="G173" i="19"/>
  <c r="G167" i="19"/>
  <c r="G161" i="19"/>
  <c r="G156" i="19"/>
  <c r="G141" i="19"/>
  <c r="G139" i="19"/>
  <c r="G136" i="19"/>
  <c r="G135" i="19" s="1"/>
  <c r="G125" i="19"/>
  <c r="G118" i="19"/>
  <c r="G111" i="19"/>
  <c r="G110" i="19" s="1"/>
  <c r="G106" i="19"/>
  <c r="G79" i="19"/>
  <c r="G64" i="19"/>
  <c r="G49" i="19"/>
  <c r="G48" i="19" s="1"/>
  <c r="G44" i="19"/>
  <c r="G40" i="19"/>
  <c r="G36" i="19"/>
  <c r="G35" i="19" s="1"/>
  <c r="G29" i="19"/>
  <c r="G27" i="19"/>
  <c r="G25" i="19"/>
  <c r="G23" i="19"/>
  <c r="G16" i="19"/>
  <c r="G11" i="19" s="1"/>
  <c r="G12" i="19"/>
  <c r="D43" i="15"/>
  <c r="E12" i="19"/>
  <c r="H125" i="19"/>
  <c r="I111" i="19"/>
  <c r="E106" i="19"/>
  <c r="E79" i="19"/>
  <c r="F156" i="19"/>
  <c r="H173" i="19"/>
  <c r="F173" i="19"/>
  <c r="H167" i="19"/>
  <c r="F167" i="19"/>
  <c r="H161" i="19"/>
  <c r="F161" i="19"/>
  <c r="H156" i="19"/>
  <c r="AN131" i="19"/>
  <c r="AN130" i="19"/>
  <c r="AN129" i="19"/>
  <c r="AN128" i="19"/>
  <c r="AN127" i="19"/>
  <c r="AM125" i="19"/>
  <c r="AL125" i="19"/>
  <c r="AK125" i="19"/>
  <c r="AJ125" i="19"/>
  <c r="AI125" i="19"/>
  <c r="AH125" i="19"/>
  <c r="AG125" i="19"/>
  <c r="AF125" i="19"/>
  <c r="AE125" i="19"/>
  <c r="AD125" i="19"/>
  <c r="AC125" i="19"/>
  <c r="AB125" i="19"/>
  <c r="AA125" i="19"/>
  <c r="Z125" i="19"/>
  <c r="Y125" i="19"/>
  <c r="X125" i="19"/>
  <c r="W125" i="19"/>
  <c r="V125" i="19"/>
  <c r="U125" i="19"/>
  <c r="T125" i="19"/>
  <c r="S125" i="19"/>
  <c r="R125" i="19"/>
  <c r="Q125" i="19"/>
  <c r="P125" i="19"/>
  <c r="O125" i="19"/>
  <c r="N125" i="19"/>
  <c r="M125" i="19"/>
  <c r="L125" i="19"/>
  <c r="K125" i="19"/>
  <c r="J125" i="19"/>
  <c r="I125" i="19"/>
  <c r="F125" i="19"/>
  <c r="E125" i="19"/>
  <c r="AN124" i="19"/>
  <c r="AN123" i="19"/>
  <c r="AN122" i="19"/>
  <c r="AN121" i="19"/>
  <c r="AN120" i="19"/>
  <c r="AM118" i="19"/>
  <c r="AL118" i="19"/>
  <c r="AK118" i="19"/>
  <c r="AJ118" i="19"/>
  <c r="AI118" i="19"/>
  <c r="AH118" i="19"/>
  <c r="AG118" i="19"/>
  <c r="AF118" i="19"/>
  <c r="AE118" i="19"/>
  <c r="AD118" i="19"/>
  <c r="AC118" i="19"/>
  <c r="AB118" i="19"/>
  <c r="AA118" i="19"/>
  <c r="Z118" i="19"/>
  <c r="Y118" i="19"/>
  <c r="X118" i="19"/>
  <c r="W118" i="19"/>
  <c r="V118" i="19"/>
  <c r="U118" i="19"/>
  <c r="T118" i="19"/>
  <c r="S118" i="19"/>
  <c r="R118" i="19"/>
  <c r="Q118" i="19"/>
  <c r="P118" i="19"/>
  <c r="O118" i="19"/>
  <c r="N118" i="19"/>
  <c r="M118" i="19"/>
  <c r="L118" i="19"/>
  <c r="K118" i="19"/>
  <c r="J118" i="19"/>
  <c r="I118" i="19"/>
  <c r="H118" i="19"/>
  <c r="F118" i="19"/>
  <c r="E118" i="19"/>
  <c r="AM111" i="19"/>
  <c r="AL111" i="19"/>
  <c r="AK111" i="19"/>
  <c r="AJ111" i="19"/>
  <c r="AI111" i="19"/>
  <c r="AH111" i="19"/>
  <c r="AG111" i="19"/>
  <c r="AF111" i="19"/>
  <c r="AE111" i="19"/>
  <c r="AD111" i="19"/>
  <c r="AC111" i="19"/>
  <c r="AB111" i="19"/>
  <c r="AA111" i="19"/>
  <c r="Z111" i="19"/>
  <c r="Y111" i="19"/>
  <c r="X111" i="19"/>
  <c r="W111" i="19"/>
  <c r="V111" i="19"/>
  <c r="U111" i="19"/>
  <c r="T111" i="19"/>
  <c r="S111" i="19"/>
  <c r="R111" i="19"/>
  <c r="Q111" i="19"/>
  <c r="P111" i="19"/>
  <c r="O111" i="19"/>
  <c r="N111" i="19"/>
  <c r="M111" i="19"/>
  <c r="L111" i="19"/>
  <c r="K111" i="19"/>
  <c r="J111" i="19"/>
  <c r="H111" i="19"/>
  <c r="F111" i="19"/>
  <c r="E111" i="19"/>
  <c r="AN108" i="19"/>
  <c r="E49" i="19"/>
  <c r="AN93" i="19"/>
  <c r="AN92" i="19"/>
  <c r="AN91" i="19"/>
  <c r="AN90" i="19"/>
  <c r="AN89" i="19"/>
  <c r="AN88" i="19"/>
  <c r="AN87" i="19"/>
  <c r="AN86" i="19"/>
  <c r="AN85" i="19"/>
  <c r="AN84" i="19"/>
  <c r="AN83" i="19"/>
  <c r="AN82" i="19"/>
  <c r="AN81" i="19"/>
  <c r="AN80" i="19"/>
  <c r="AM79" i="19"/>
  <c r="AL79" i="19"/>
  <c r="AK79" i="19"/>
  <c r="AJ79" i="19"/>
  <c r="AI79" i="19"/>
  <c r="AH79" i="19"/>
  <c r="AG79" i="19"/>
  <c r="AF79" i="19"/>
  <c r="AE79" i="19"/>
  <c r="AD79" i="19"/>
  <c r="AC79" i="19"/>
  <c r="AB79" i="19"/>
  <c r="AA79" i="19"/>
  <c r="Z79" i="19"/>
  <c r="Y79" i="19"/>
  <c r="X79" i="19"/>
  <c r="W79" i="19"/>
  <c r="V79" i="19"/>
  <c r="U79" i="19"/>
  <c r="T79" i="19"/>
  <c r="S79" i="19"/>
  <c r="R79" i="19"/>
  <c r="Q79" i="19"/>
  <c r="P79" i="19"/>
  <c r="O79" i="19"/>
  <c r="N79" i="19"/>
  <c r="M79" i="19"/>
  <c r="L79" i="19"/>
  <c r="K79" i="19"/>
  <c r="J79" i="19"/>
  <c r="I79" i="19"/>
  <c r="H79" i="19"/>
  <c r="F79" i="19"/>
  <c r="F106" i="19"/>
  <c r="H106" i="19"/>
  <c r="I106" i="19"/>
  <c r="J106" i="19"/>
  <c r="K106" i="19"/>
  <c r="L106" i="19"/>
  <c r="M106" i="19"/>
  <c r="N106" i="19"/>
  <c r="O106" i="19"/>
  <c r="P106" i="19"/>
  <c r="Q106" i="19"/>
  <c r="R106" i="19"/>
  <c r="S106" i="19"/>
  <c r="T106" i="19"/>
  <c r="U106" i="19"/>
  <c r="V106" i="19"/>
  <c r="W106" i="19"/>
  <c r="X106" i="19"/>
  <c r="Y106" i="19"/>
  <c r="Z106" i="19"/>
  <c r="AA106" i="19"/>
  <c r="AB106" i="19"/>
  <c r="AC106" i="19"/>
  <c r="AD106" i="19"/>
  <c r="AE106" i="19"/>
  <c r="AF106" i="19"/>
  <c r="AG106" i="19"/>
  <c r="AH106" i="19"/>
  <c r="AI106" i="19"/>
  <c r="AJ106" i="19"/>
  <c r="AK106" i="19"/>
  <c r="AL106" i="19"/>
  <c r="AM106" i="19"/>
  <c r="AN107" i="19"/>
  <c r="AN113" i="19"/>
  <c r="AN114" i="19"/>
  <c r="AN115" i="19"/>
  <c r="AN116" i="19"/>
  <c r="AN117" i="19"/>
  <c r="AN133" i="19"/>
  <c r="AN134" i="19"/>
  <c r="AN78" i="19"/>
  <c r="AN77" i="19"/>
  <c r="AN76" i="19"/>
  <c r="AN75" i="19"/>
  <c r="AN74" i="19"/>
  <c r="AN73" i="19"/>
  <c r="AN72" i="19"/>
  <c r="AN71" i="19"/>
  <c r="AN70" i="19"/>
  <c r="AN69" i="19"/>
  <c r="AN68" i="19"/>
  <c r="AN67" i="19"/>
  <c r="AN66" i="19"/>
  <c r="AN65" i="19"/>
  <c r="AM64" i="19"/>
  <c r="AL64" i="19"/>
  <c r="AK64" i="19"/>
  <c r="AJ64" i="19"/>
  <c r="AI64" i="19"/>
  <c r="AH64" i="19"/>
  <c r="AH48" i="19" s="1"/>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F64" i="19"/>
  <c r="E6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F44" i="19"/>
  <c r="E44"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F40" i="19"/>
  <c r="E40"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F36" i="19"/>
  <c r="E36" i="19"/>
  <c r="E35" i="19" s="1"/>
  <c r="AN47" i="19"/>
  <c r="AN46" i="19"/>
  <c r="AN45" i="19"/>
  <c r="AN43" i="19"/>
  <c r="AN42" i="19"/>
  <c r="AN41" i="19"/>
  <c r="H141" i="19"/>
  <c r="H139" i="19"/>
  <c r="H136" i="19"/>
  <c r="H135" i="19" s="1"/>
  <c r="H49" i="19"/>
  <c r="F141" i="19"/>
  <c r="F139" i="19"/>
  <c r="F136" i="19"/>
  <c r="F135" i="19" s="1"/>
  <c r="F49" i="19"/>
  <c r="AM12" i="19"/>
  <c r="AM11" i="19" s="1"/>
  <c r="AL12" i="19"/>
  <c r="AK12" i="19"/>
  <c r="AJ12" i="19"/>
  <c r="AI12" i="19"/>
  <c r="AI11" i="19" s="1"/>
  <c r="AH12" i="19"/>
  <c r="AG12" i="19"/>
  <c r="AF12" i="19"/>
  <c r="AE12" i="19"/>
  <c r="AE11" i="19" s="1"/>
  <c r="AD12" i="19"/>
  <c r="AD11" i="19" s="1"/>
  <c r="AC12" i="19"/>
  <c r="AC11" i="19" s="1"/>
  <c r="AB12" i="19"/>
  <c r="AB11" i="19" s="1"/>
  <c r="AA12" i="19"/>
  <c r="AA11" i="19" s="1"/>
  <c r="Z12" i="19"/>
  <c r="Y12" i="19"/>
  <c r="X12" i="19"/>
  <c r="W12" i="19"/>
  <c r="W11" i="19" s="1"/>
  <c r="V12" i="19"/>
  <c r="U12" i="19"/>
  <c r="T12" i="19"/>
  <c r="S12" i="19"/>
  <c r="S11" i="19" s="1"/>
  <c r="R12" i="19"/>
  <c r="R11" i="19" s="1"/>
  <c r="Q12" i="19"/>
  <c r="Q11" i="19" s="1"/>
  <c r="P12" i="19"/>
  <c r="P11" i="19" s="1"/>
  <c r="O12" i="19"/>
  <c r="N12" i="19"/>
  <c r="M12" i="19"/>
  <c r="L12" i="19"/>
  <c r="K12" i="19"/>
  <c r="K11" i="19" s="1"/>
  <c r="J12" i="19"/>
  <c r="I12" i="19"/>
  <c r="H12" i="19"/>
  <c r="H11" i="19" s="1"/>
  <c r="F12" i="19"/>
  <c r="F11" i="19" s="1"/>
  <c r="AM16" i="19"/>
  <c r="AL16" i="19"/>
  <c r="AK16" i="19"/>
  <c r="AK11" i="19" s="1"/>
  <c r="AJ16" i="19"/>
  <c r="AI16" i="19"/>
  <c r="AH16" i="19"/>
  <c r="AG16" i="19"/>
  <c r="AF16" i="19"/>
  <c r="AF11" i="19" s="1"/>
  <c r="AE16" i="19"/>
  <c r="AD16" i="19"/>
  <c r="AC16" i="19"/>
  <c r="AB16" i="19"/>
  <c r="AA16" i="19"/>
  <c r="Z16" i="19"/>
  <c r="Y16" i="19"/>
  <c r="X16" i="19"/>
  <c r="W16" i="19"/>
  <c r="V16" i="19"/>
  <c r="U16" i="19"/>
  <c r="T16" i="19"/>
  <c r="S16" i="19"/>
  <c r="R16" i="19"/>
  <c r="Q16" i="19"/>
  <c r="P16" i="19"/>
  <c r="O16" i="19"/>
  <c r="N16" i="19"/>
  <c r="M16" i="19"/>
  <c r="L16" i="19"/>
  <c r="K16" i="19"/>
  <c r="J16" i="19"/>
  <c r="I16" i="19"/>
  <c r="H16" i="19"/>
  <c r="F16" i="19"/>
  <c r="AN19" i="19"/>
  <c r="AN18" i="19"/>
  <c r="AN17" i="19"/>
  <c r="AN15" i="19"/>
  <c r="AN14" i="19"/>
  <c r="AN13" i="19"/>
  <c r="H29" i="19"/>
  <c r="F29" i="19"/>
  <c r="H27" i="19"/>
  <c r="F27" i="19"/>
  <c r="H25" i="19"/>
  <c r="F25" i="19"/>
  <c r="H23" i="19"/>
  <c r="F23" i="19"/>
  <c r="E37" i="16"/>
  <c r="E33" i="16"/>
  <c r="E29" i="16"/>
  <c r="E25" i="16"/>
  <c r="E21" i="16"/>
  <c r="E17" i="16"/>
  <c r="E12" i="16"/>
  <c r="E156" i="19"/>
  <c r="AM156" i="19"/>
  <c r="AL156" i="19"/>
  <c r="AK156" i="19"/>
  <c r="AJ156" i="19"/>
  <c r="AI156" i="19"/>
  <c r="AH156" i="19"/>
  <c r="AG156" i="19"/>
  <c r="AF156" i="19"/>
  <c r="AE156" i="19"/>
  <c r="AD156" i="19"/>
  <c r="AC156" i="19"/>
  <c r="AB156" i="19"/>
  <c r="AA156" i="19"/>
  <c r="Z156" i="19"/>
  <c r="Y156" i="19"/>
  <c r="X156" i="19"/>
  <c r="W156" i="19"/>
  <c r="V156" i="19"/>
  <c r="U156" i="19"/>
  <c r="T156" i="19"/>
  <c r="S156" i="19"/>
  <c r="R156" i="19"/>
  <c r="Q156" i="19"/>
  <c r="P156" i="19"/>
  <c r="O156" i="19"/>
  <c r="N156" i="19"/>
  <c r="M156" i="19"/>
  <c r="L156" i="19"/>
  <c r="K156" i="19"/>
  <c r="J156" i="19"/>
  <c r="I156" i="19"/>
  <c r="AN172" i="19"/>
  <c r="AN170" i="19"/>
  <c r="AN169" i="19"/>
  <c r="AN168" i="19"/>
  <c r="AP10" i="19"/>
  <c r="D167" i="19"/>
  <c r="AB10" i="20"/>
  <c r="AC10" i="20"/>
  <c r="AD10" i="20"/>
  <c r="AE10" i="20"/>
  <c r="AF10" i="20"/>
  <c r="AG10" i="20"/>
  <c r="AH10" i="20"/>
  <c r="AI10" i="20"/>
  <c r="AJ10" i="20"/>
  <c r="AK10" i="20"/>
  <c r="AB14" i="20"/>
  <c r="AC14" i="20"/>
  <c r="AD14" i="20"/>
  <c r="AE14" i="20"/>
  <c r="AF14" i="20"/>
  <c r="AG14" i="20"/>
  <c r="AH14" i="20"/>
  <c r="AI14" i="20"/>
  <c r="AJ14" i="20"/>
  <c r="AK14" i="20"/>
  <c r="AB20" i="20"/>
  <c r="AC20" i="20"/>
  <c r="AD20" i="20"/>
  <c r="AE20" i="20"/>
  <c r="AF20" i="20"/>
  <c r="AG20" i="20"/>
  <c r="AH20" i="20"/>
  <c r="AI20" i="20"/>
  <c r="AJ20" i="20"/>
  <c r="AK20" i="20"/>
  <c r="AB29" i="20"/>
  <c r="AC29" i="20"/>
  <c r="AD29" i="20"/>
  <c r="AE29" i="20"/>
  <c r="AF29" i="20"/>
  <c r="AG29" i="20"/>
  <c r="AH29" i="20"/>
  <c r="AI29" i="20"/>
  <c r="AJ29" i="20"/>
  <c r="AK29" i="20"/>
  <c r="AB36" i="20"/>
  <c r="AC36" i="20"/>
  <c r="AD36" i="20"/>
  <c r="AE36" i="20"/>
  <c r="AF36" i="20"/>
  <c r="AG36" i="20"/>
  <c r="AH36" i="20"/>
  <c r="AI36" i="20"/>
  <c r="AJ36" i="20"/>
  <c r="AK36" i="20"/>
  <c r="AB45" i="20"/>
  <c r="AC45" i="20"/>
  <c r="AD45" i="20"/>
  <c r="AE45" i="20"/>
  <c r="AF45" i="20"/>
  <c r="AG45" i="20"/>
  <c r="AH45" i="20"/>
  <c r="AI45" i="20"/>
  <c r="AJ45" i="20"/>
  <c r="AK45" i="20"/>
  <c r="AM161" i="19"/>
  <c r="AL173" i="19"/>
  <c r="AK173" i="19"/>
  <c r="AJ173" i="19"/>
  <c r="AI173" i="19"/>
  <c r="AH173" i="19"/>
  <c r="AG173" i="19"/>
  <c r="AF173" i="19"/>
  <c r="AE173" i="19"/>
  <c r="AD173" i="19"/>
  <c r="AC173" i="19"/>
  <c r="AL167" i="19"/>
  <c r="AK167" i="19"/>
  <c r="AJ167" i="19"/>
  <c r="AI167" i="19"/>
  <c r="AH167" i="19"/>
  <c r="AG167" i="19"/>
  <c r="AF167" i="19"/>
  <c r="AE167" i="19"/>
  <c r="AD167" i="19"/>
  <c r="AC167" i="19"/>
  <c r="AL161" i="19"/>
  <c r="AK161" i="19"/>
  <c r="AJ161" i="19"/>
  <c r="AI161" i="19"/>
  <c r="AH161" i="19"/>
  <c r="AG161" i="19"/>
  <c r="AF161" i="19"/>
  <c r="AE161" i="19"/>
  <c r="AD161" i="19"/>
  <c r="AC161" i="19"/>
  <c r="AL141" i="19"/>
  <c r="AL139" i="19"/>
  <c r="AL136" i="19"/>
  <c r="AL135" i="19" s="1"/>
  <c r="AL49" i="19"/>
  <c r="AK141" i="19"/>
  <c r="AK139" i="19"/>
  <c r="AK136" i="19"/>
  <c r="AK135" i="19" s="1"/>
  <c r="AK49" i="19"/>
  <c r="AJ141" i="19"/>
  <c r="AJ139" i="19"/>
  <c r="AJ136" i="19"/>
  <c r="AJ135" i="19" s="1"/>
  <c r="AJ49" i="19"/>
  <c r="AI141" i="19"/>
  <c r="AI139" i="19"/>
  <c r="AI136" i="19"/>
  <c r="AI135" i="19" s="1"/>
  <c r="AI49" i="19"/>
  <c r="AH141" i="19"/>
  <c r="AH139" i="19"/>
  <c r="AH136" i="19"/>
  <c r="AH135" i="19" s="1"/>
  <c r="AH49" i="19"/>
  <c r="AG141" i="19"/>
  <c r="AG139" i="19"/>
  <c r="AG136" i="19"/>
  <c r="AG135" i="19" s="1"/>
  <c r="AG49" i="19"/>
  <c r="AF141" i="19"/>
  <c r="AF139" i="19"/>
  <c r="AF136" i="19"/>
  <c r="AF135" i="19" s="1"/>
  <c r="AF49" i="19"/>
  <c r="AE141" i="19"/>
  <c r="AE139" i="19"/>
  <c r="AE136" i="19"/>
  <c r="AE135" i="19" s="1"/>
  <c r="AE49" i="19"/>
  <c r="AD141" i="19"/>
  <c r="AD139" i="19"/>
  <c r="AD136" i="19"/>
  <c r="AD135" i="19" s="1"/>
  <c r="AD49" i="19"/>
  <c r="AD48" i="19" s="1"/>
  <c r="AC141" i="19"/>
  <c r="AC139" i="19"/>
  <c r="AC136" i="19"/>
  <c r="AC135" i="19" s="1"/>
  <c r="AC49" i="19"/>
  <c r="AL27" i="19"/>
  <c r="AK27" i="19"/>
  <c r="AJ27" i="19"/>
  <c r="AI27" i="19"/>
  <c r="AH27" i="19"/>
  <c r="AG27" i="19"/>
  <c r="AF27" i="19"/>
  <c r="AE27" i="19"/>
  <c r="AD27" i="19"/>
  <c r="AC27" i="19"/>
  <c r="AL25" i="19"/>
  <c r="AK25" i="19"/>
  <c r="AJ25" i="19"/>
  <c r="AI25" i="19"/>
  <c r="AH25" i="19"/>
  <c r="AG25" i="19"/>
  <c r="AF25" i="19"/>
  <c r="AE25" i="19"/>
  <c r="AD25" i="19"/>
  <c r="AC25" i="19"/>
  <c r="AL23" i="19"/>
  <c r="AK23" i="19"/>
  <c r="AJ23" i="19"/>
  <c r="AI23" i="19"/>
  <c r="AH23" i="19"/>
  <c r="AG23" i="19"/>
  <c r="AF23" i="19"/>
  <c r="AE23" i="19"/>
  <c r="AD23" i="19"/>
  <c r="AC23" i="19"/>
  <c r="AL29" i="19"/>
  <c r="AK29" i="19"/>
  <c r="AJ29" i="19"/>
  <c r="AI29" i="19"/>
  <c r="AH29" i="19"/>
  <c r="AG29" i="19"/>
  <c r="AF29" i="19"/>
  <c r="AE29" i="19"/>
  <c r="AD29" i="19"/>
  <c r="AC29" i="19"/>
  <c r="D26" i="15"/>
  <c r="AP28" i="19" s="1"/>
  <c r="AE48" i="19" l="1"/>
  <c r="H48" i="19"/>
  <c r="AF48" i="19"/>
  <c r="T11" i="19"/>
  <c r="AK48" i="19"/>
  <c r="AI48" i="19"/>
  <c r="M11" i="19"/>
  <c r="Y11" i="19"/>
  <c r="AC48" i="19"/>
  <c r="AG48" i="19"/>
  <c r="AJ48" i="19"/>
  <c r="F48" i="19"/>
  <c r="E48" i="19"/>
  <c r="E109" i="19" s="1"/>
  <c r="O11" i="19"/>
  <c r="I11" i="19"/>
  <c r="U11" i="19"/>
  <c r="AG11" i="19"/>
  <c r="AG9" i="19" s="1"/>
  <c r="J11" i="19"/>
  <c r="V11" i="19"/>
  <c r="AH11" i="19"/>
  <c r="L11" i="19"/>
  <c r="X11" i="19"/>
  <c r="AJ11" i="19"/>
  <c r="AJ9" i="19" s="1"/>
  <c r="N11" i="19"/>
  <c r="Z11" i="19"/>
  <c r="AL11" i="19"/>
  <c r="AN94" i="19"/>
  <c r="E11" i="19"/>
  <c r="G160" i="19"/>
  <c r="N110" i="19"/>
  <c r="G109" i="19"/>
  <c r="G132" i="19" s="1"/>
  <c r="G138" i="19" s="1"/>
  <c r="G144" i="19" s="1"/>
  <c r="G146" i="19" s="1"/>
  <c r="G147" i="19" s="1"/>
  <c r="AK9" i="19"/>
  <c r="AH9" i="19"/>
  <c r="AD9" i="19"/>
  <c r="G22" i="19"/>
  <c r="G9" i="19"/>
  <c r="Z110" i="19"/>
  <c r="AL110" i="19"/>
  <c r="G23" i="20"/>
  <c r="D44" i="15"/>
  <c r="AI23" i="20"/>
  <c r="O110" i="19"/>
  <c r="AM110" i="19"/>
  <c r="AI9" i="19"/>
  <c r="AL9" i="19"/>
  <c r="AA110" i="19"/>
  <c r="P110" i="19"/>
  <c r="R110" i="19"/>
  <c r="AD110" i="19"/>
  <c r="H9" i="19"/>
  <c r="AF9" i="19"/>
  <c r="F9" i="19"/>
  <c r="K110" i="19"/>
  <c r="W110" i="19"/>
  <c r="AI110" i="19"/>
  <c r="Q110" i="19"/>
  <c r="AC110" i="19"/>
  <c r="E110" i="19"/>
  <c r="S110" i="19"/>
  <c r="AE110" i="19"/>
  <c r="F110" i="19"/>
  <c r="T110" i="19"/>
  <c r="AF110" i="19"/>
  <c r="J110" i="19"/>
  <c r="V110" i="19"/>
  <c r="AH110" i="19"/>
  <c r="H110" i="19"/>
  <c r="U110" i="19"/>
  <c r="AG110" i="19"/>
  <c r="I110" i="19"/>
  <c r="H160" i="19"/>
  <c r="L110" i="19"/>
  <c r="X110" i="19"/>
  <c r="AJ110" i="19"/>
  <c r="F160" i="19"/>
  <c r="AB110" i="19"/>
  <c r="M110" i="19"/>
  <c r="Y110" i="19"/>
  <c r="AK110" i="19"/>
  <c r="AP12" i="19"/>
  <c r="AN125" i="19"/>
  <c r="AN118" i="19"/>
  <c r="AN79" i="19"/>
  <c r="AN64" i="19"/>
  <c r="AN106" i="19"/>
  <c r="AN44" i="19"/>
  <c r="AN40" i="19"/>
  <c r="F35" i="19"/>
  <c r="H22" i="19"/>
  <c r="AE9" i="19"/>
  <c r="AC9" i="19"/>
  <c r="F22" i="19"/>
  <c r="E11" i="16"/>
  <c r="E40" i="16" s="1"/>
  <c r="AE22" i="19"/>
  <c r="AI22" i="19"/>
  <c r="AE23" i="20"/>
  <c r="AJ23" i="20"/>
  <c r="AF23" i="20"/>
  <c r="AB23" i="20"/>
  <c r="AH23" i="20"/>
  <c r="AD23" i="20"/>
  <c r="AK23" i="20"/>
  <c r="AG23" i="20"/>
  <c r="AC23" i="20"/>
  <c r="AD160" i="19"/>
  <c r="AH160" i="19"/>
  <c r="AL160" i="19"/>
  <c r="AF160" i="19"/>
  <c r="AG160" i="19"/>
  <c r="AK160" i="19"/>
  <c r="AG22" i="19"/>
  <c r="AK22" i="19"/>
  <c r="AJ160" i="19"/>
  <c r="AE160" i="19"/>
  <c r="AI160" i="19"/>
  <c r="AC160" i="19"/>
  <c r="AF22" i="19"/>
  <c r="AJ22" i="19"/>
  <c r="AC22" i="19"/>
  <c r="AJ9" i="20"/>
  <c r="AF9" i="20"/>
  <c r="AB9" i="20"/>
  <c r="AH9" i="20"/>
  <c r="AD9" i="20"/>
  <c r="AI9" i="20"/>
  <c r="AE9" i="20"/>
  <c r="AK9" i="20"/>
  <c r="AG9" i="20"/>
  <c r="AC9" i="20"/>
  <c r="AD22" i="19"/>
  <c r="AH22" i="19"/>
  <c r="AL22" i="19"/>
  <c r="E9" i="19" l="1"/>
  <c r="AN11" i="19"/>
  <c r="F109" i="19"/>
  <c r="AH35" i="19"/>
  <c r="AH109" i="19" s="1"/>
  <c r="AG35" i="19"/>
  <c r="AG109" i="19" s="1"/>
  <c r="AD35" i="19"/>
  <c r="AD109" i="19" s="1"/>
  <c r="AC35" i="19"/>
  <c r="AC109" i="19" s="1"/>
  <c r="AK35" i="19"/>
  <c r="AK109" i="19" s="1"/>
  <c r="AI35" i="19"/>
  <c r="AI109" i="19" s="1"/>
  <c r="AF35" i="19"/>
  <c r="AL35" i="19"/>
  <c r="AE35" i="19"/>
  <c r="AJ35" i="19"/>
  <c r="H35" i="19"/>
  <c r="H109" i="19" l="1"/>
  <c r="AL109" i="19"/>
  <c r="AJ109" i="19"/>
  <c r="AF109" i="19"/>
  <c r="AE109" i="19"/>
  <c r="D30" i="15"/>
  <c r="D22" i="15"/>
  <c r="AP26" i="19"/>
  <c r="AP24" i="19"/>
  <c r="D14" i="20"/>
  <c r="D10" i="20"/>
  <c r="D36" i="20"/>
  <c r="D20" i="20"/>
  <c r="AN182" i="19"/>
  <c r="AN151" i="19"/>
  <c r="D9" i="20" l="1"/>
  <c r="D33" i="15"/>
  <c r="E161" i="19"/>
  <c r="J49" i="19"/>
  <c r="J48" i="19" s="1"/>
  <c r="AM49" i="19"/>
  <c r="AM48" i="19" s="1"/>
  <c r="AM47" i="20" l="1"/>
  <c r="AM46" i="20"/>
  <c r="AL45" i="20"/>
  <c r="AA45" i="20"/>
  <c r="Z45" i="20"/>
  <c r="Y45" i="20"/>
  <c r="X45" i="20"/>
  <c r="W45" i="20"/>
  <c r="V45" i="20"/>
  <c r="U45" i="20"/>
  <c r="T45" i="20"/>
  <c r="S45" i="20"/>
  <c r="R45" i="20"/>
  <c r="Q45" i="20"/>
  <c r="P45" i="20"/>
  <c r="O45" i="20"/>
  <c r="N45" i="20"/>
  <c r="M45" i="20"/>
  <c r="L45" i="20"/>
  <c r="K45" i="20"/>
  <c r="J45" i="20"/>
  <c r="I45" i="20"/>
  <c r="H45" i="20"/>
  <c r="D45" i="20"/>
  <c r="AM44" i="20"/>
  <c r="AM43" i="20"/>
  <c r="AM42" i="20"/>
  <c r="AM41" i="20"/>
  <c r="AM40" i="20"/>
  <c r="AM39" i="20"/>
  <c r="AM38" i="20"/>
  <c r="AM37" i="20"/>
  <c r="AL36" i="20"/>
  <c r="AA36" i="20"/>
  <c r="Z36" i="20"/>
  <c r="Y36" i="20"/>
  <c r="X36" i="20"/>
  <c r="W36" i="20"/>
  <c r="V36" i="20"/>
  <c r="U36" i="20"/>
  <c r="T36" i="20"/>
  <c r="S36" i="20"/>
  <c r="R36" i="20"/>
  <c r="Q36" i="20"/>
  <c r="P36" i="20"/>
  <c r="O36" i="20"/>
  <c r="N36" i="20"/>
  <c r="M36" i="20"/>
  <c r="L36" i="20"/>
  <c r="K36" i="20"/>
  <c r="J36" i="20"/>
  <c r="I36" i="20"/>
  <c r="H36" i="20"/>
  <c r="AM35" i="20"/>
  <c r="AM34" i="20"/>
  <c r="AM33" i="20"/>
  <c r="AM32" i="20"/>
  <c r="AM31" i="20"/>
  <c r="AM30" i="20"/>
  <c r="AL29" i="20"/>
  <c r="AA29" i="20"/>
  <c r="Z29" i="20"/>
  <c r="Y29" i="20"/>
  <c r="X29" i="20"/>
  <c r="W29" i="20"/>
  <c r="V29" i="20"/>
  <c r="U29" i="20"/>
  <c r="T29" i="20"/>
  <c r="S29" i="20"/>
  <c r="R29" i="20"/>
  <c r="Q29" i="20"/>
  <c r="P29" i="20"/>
  <c r="O29" i="20"/>
  <c r="N29" i="20"/>
  <c r="M29" i="20"/>
  <c r="L29" i="20"/>
  <c r="K29" i="20"/>
  <c r="J29" i="20"/>
  <c r="I29" i="20"/>
  <c r="H29" i="20"/>
  <c r="D29" i="20"/>
  <c r="AM28" i="20"/>
  <c r="AM27" i="20"/>
  <c r="AM26" i="20"/>
  <c r="AM25" i="20"/>
  <c r="AM24" i="20"/>
  <c r="AM22" i="20"/>
  <c r="AM21" i="20"/>
  <c r="AL20" i="20"/>
  <c r="AA20" i="20"/>
  <c r="Z20" i="20"/>
  <c r="Y20" i="20"/>
  <c r="X20" i="20"/>
  <c r="W20" i="20"/>
  <c r="V20" i="20"/>
  <c r="U20" i="20"/>
  <c r="T20" i="20"/>
  <c r="S20" i="20"/>
  <c r="R20" i="20"/>
  <c r="Q20" i="20"/>
  <c r="P20" i="20"/>
  <c r="O20" i="20"/>
  <c r="N20" i="20"/>
  <c r="M20" i="20"/>
  <c r="L20" i="20"/>
  <c r="K20" i="20"/>
  <c r="J20" i="20"/>
  <c r="I20" i="20"/>
  <c r="H20" i="20"/>
  <c r="AM17" i="20"/>
  <c r="AM16" i="20"/>
  <c r="AM15" i="20"/>
  <c r="AL14" i="20"/>
  <c r="AA14" i="20"/>
  <c r="Z14" i="20"/>
  <c r="Y14" i="20"/>
  <c r="X14" i="20"/>
  <c r="W14" i="20"/>
  <c r="V14" i="20"/>
  <c r="U14" i="20"/>
  <c r="T14" i="20"/>
  <c r="S14" i="20"/>
  <c r="R14" i="20"/>
  <c r="Q14" i="20"/>
  <c r="P14" i="20"/>
  <c r="O14" i="20"/>
  <c r="N14" i="20"/>
  <c r="M14" i="20"/>
  <c r="L14" i="20"/>
  <c r="K14" i="20"/>
  <c r="J14" i="20"/>
  <c r="I14" i="20"/>
  <c r="H14" i="20"/>
  <c r="AM13" i="20"/>
  <c r="AM11" i="20"/>
  <c r="AL10" i="20"/>
  <c r="AA10" i="20"/>
  <c r="Z10" i="20"/>
  <c r="Y10" i="20"/>
  <c r="X10" i="20"/>
  <c r="W10" i="20"/>
  <c r="V10" i="20"/>
  <c r="U10" i="20"/>
  <c r="T10" i="20"/>
  <c r="S10" i="20"/>
  <c r="R10" i="20"/>
  <c r="Q10" i="20"/>
  <c r="P10" i="20"/>
  <c r="O10" i="20"/>
  <c r="N10" i="20"/>
  <c r="M10" i="20"/>
  <c r="L10" i="20"/>
  <c r="K10" i="20"/>
  <c r="J10" i="20"/>
  <c r="I10" i="20"/>
  <c r="H10" i="20"/>
  <c r="E141" i="19"/>
  <c r="E139" i="19"/>
  <c r="E136" i="19"/>
  <c r="E135" i="19" s="1"/>
  <c r="AN28" i="19"/>
  <c r="AN26" i="19"/>
  <c r="AN24" i="19"/>
  <c r="AN178" i="19"/>
  <c r="AN162" i="19"/>
  <c r="AB161" i="19"/>
  <c r="E173" i="19"/>
  <c r="E167" i="19"/>
  <c r="AN16" i="19"/>
  <c r="AN12" i="19"/>
  <c r="AN10" i="19"/>
  <c r="E29" i="19"/>
  <c r="E27" i="19"/>
  <c r="E25" i="19"/>
  <c r="K9" i="19"/>
  <c r="D13" i="15"/>
  <c r="D16" i="15" s="1"/>
  <c r="AN60" i="19"/>
  <c r="AN61" i="19"/>
  <c r="AN176" i="19"/>
  <c r="AN175" i="19"/>
  <c r="AN174" i="19"/>
  <c r="AN166" i="19"/>
  <c r="AN164" i="19"/>
  <c r="AN163" i="19"/>
  <c r="AN159" i="19"/>
  <c r="AN158" i="19"/>
  <c r="AN157" i="19"/>
  <c r="AB167" i="19"/>
  <c r="AM167" i="19"/>
  <c r="AB173" i="19"/>
  <c r="AM173" i="19"/>
  <c r="AA173" i="19"/>
  <c r="Z173" i="19"/>
  <c r="Y173" i="19"/>
  <c r="X173" i="19"/>
  <c r="W173" i="19"/>
  <c r="V173" i="19"/>
  <c r="U173" i="19"/>
  <c r="T173" i="19"/>
  <c r="S173" i="19"/>
  <c r="R173" i="19"/>
  <c r="Q173" i="19"/>
  <c r="P173" i="19"/>
  <c r="O173" i="19"/>
  <c r="N173" i="19"/>
  <c r="M173" i="19"/>
  <c r="L173" i="19"/>
  <c r="K173" i="19"/>
  <c r="J173" i="19"/>
  <c r="I173" i="19"/>
  <c r="D173" i="19"/>
  <c r="AA167" i="19"/>
  <c r="Z167" i="19"/>
  <c r="Y167" i="19"/>
  <c r="X167" i="19"/>
  <c r="W167" i="19"/>
  <c r="V167" i="19"/>
  <c r="U167" i="19"/>
  <c r="T167" i="19"/>
  <c r="S167" i="19"/>
  <c r="R167" i="19"/>
  <c r="Q167" i="19"/>
  <c r="P167" i="19"/>
  <c r="O167" i="19"/>
  <c r="N167" i="19"/>
  <c r="M167" i="19"/>
  <c r="L167" i="19"/>
  <c r="K167" i="19"/>
  <c r="J167" i="19"/>
  <c r="I167" i="19"/>
  <c r="AA161" i="19"/>
  <c r="Z161" i="19"/>
  <c r="Y161" i="19"/>
  <c r="X161" i="19"/>
  <c r="W161" i="19"/>
  <c r="V161" i="19"/>
  <c r="U161" i="19"/>
  <c r="T161" i="19"/>
  <c r="S161" i="19"/>
  <c r="R161" i="19"/>
  <c r="Q161" i="19"/>
  <c r="P161" i="19"/>
  <c r="O161" i="19"/>
  <c r="N161" i="19"/>
  <c r="M161" i="19"/>
  <c r="L161" i="19"/>
  <c r="K161" i="19"/>
  <c r="J161" i="19"/>
  <c r="I161" i="19"/>
  <c r="D161" i="19"/>
  <c r="AN37" i="19"/>
  <c r="AN38" i="19"/>
  <c r="AN39" i="19"/>
  <c r="AN145" i="19"/>
  <c r="AN143" i="19"/>
  <c r="AN142" i="19"/>
  <c r="AM141" i="19"/>
  <c r="AB141" i="19"/>
  <c r="AA141" i="19"/>
  <c r="Z141" i="19"/>
  <c r="Y141" i="19"/>
  <c r="X141" i="19"/>
  <c r="W141" i="19"/>
  <c r="V141" i="19"/>
  <c r="U141" i="19"/>
  <c r="T141" i="19"/>
  <c r="S141" i="19"/>
  <c r="R141" i="19"/>
  <c r="Q141" i="19"/>
  <c r="P141" i="19"/>
  <c r="O141" i="19"/>
  <c r="N141" i="19"/>
  <c r="M141" i="19"/>
  <c r="L141" i="19"/>
  <c r="K141" i="19"/>
  <c r="J141" i="19"/>
  <c r="I141" i="19"/>
  <c r="AN140" i="19"/>
  <c r="AM139" i="19"/>
  <c r="AB139" i="19"/>
  <c r="AA139" i="19"/>
  <c r="Z139" i="19"/>
  <c r="Y139" i="19"/>
  <c r="X139" i="19"/>
  <c r="W139" i="19"/>
  <c r="V139" i="19"/>
  <c r="U139" i="19"/>
  <c r="T139" i="19"/>
  <c r="S139" i="19"/>
  <c r="R139" i="19"/>
  <c r="Q139" i="19"/>
  <c r="P139" i="19"/>
  <c r="O139" i="19"/>
  <c r="N139" i="19"/>
  <c r="M139" i="19"/>
  <c r="L139" i="19"/>
  <c r="K139" i="19"/>
  <c r="J139" i="19"/>
  <c r="I139" i="19"/>
  <c r="AN137" i="19"/>
  <c r="AM136" i="19"/>
  <c r="AM135" i="19" s="1"/>
  <c r="AB136" i="19"/>
  <c r="AB135" i="19" s="1"/>
  <c r="AA136" i="19"/>
  <c r="AA135" i="19" s="1"/>
  <c r="Z136" i="19"/>
  <c r="Z135" i="19" s="1"/>
  <c r="Y136" i="19"/>
  <c r="Y135" i="19" s="1"/>
  <c r="X136" i="19"/>
  <c r="X135" i="19" s="1"/>
  <c r="W136" i="19"/>
  <c r="W135" i="19" s="1"/>
  <c r="V136" i="19"/>
  <c r="V135" i="19" s="1"/>
  <c r="U136" i="19"/>
  <c r="U135" i="19" s="1"/>
  <c r="T136" i="19"/>
  <c r="T135" i="19" s="1"/>
  <c r="S136" i="19"/>
  <c r="S135" i="19" s="1"/>
  <c r="R136" i="19"/>
  <c r="R135" i="19" s="1"/>
  <c r="Q136" i="19"/>
  <c r="Q135" i="19" s="1"/>
  <c r="P136" i="19"/>
  <c r="P135" i="19" s="1"/>
  <c r="O136" i="19"/>
  <c r="O135" i="19" s="1"/>
  <c r="N136" i="19"/>
  <c r="N135" i="19" s="1"/>
  <c r="M136" i="19"/>
  <c r="M135" i="19" s="1"/>
  <c r="L136" i="19"/>
  <c r="L135" i="19" s="1"/>
  <c r="K136" i="19"/>
  <c r="K135" i="19" s="1"/>
  <c r="J136" i="19"/>
  <c r="J135" i="19" s="1"/>
  <c r="I136" i="19"/>
  <c r="I135" i="19" s="1"/>
  <c r="AN63" i="19"/>
  <c r="AN62" i="19"/>
  <c r="AN59" i="19"/>
  <c r="AN58" i="19"/>
  <c r="AN57" i="19"/>
  <c r="AN56" i="19"/>
  <c r="AN55" i="19"/>
  <c r="AN54" i="19"/>
  <c r="AN53" i="19"/>
  <c r="AN52" i="19"/>
  <c r="AN51" i="19"/>
  <c r="AN50" i="19"/>
  <c r="AB49" i="19"/>
  <c r="AB48" i="19" s="1"/>
  <c r="AA49" i="19"/>
  <c r="AA48" i="19" s="1"/>
  <c r="Z49" i="19"/>
  <c r="Z48" i="19" s="1"/>
  <c r="Y49" i="19"/>
  <c r="Y48" i="19" s="1"/>
  <c r="X49" i="19"/>
  <c r="X48" i="19" s="1"/>
  <c r="W49" i="19"/>
  <c r="W48" i="19" s="1"/>
  <c r="V49" i="19"/>
  <c r="V48" i="19" s="1"/>
  <c r="U49" i="19"/>
  <c r="U48" i="19" s="1"/>
  <c r="T49" i="19"/>
  <c r="T48" i="19" s="1"/>
  <c r="S49" i="19"/>
  <c r="S48" i="19" s="1"/>
  <c r="R49" i="19"/>
  <c r="R48" i="19" s="1"/>
  <c r="Q49" i="19"/>
  <c r="Q48" i="19" s="1"/>
  <c r="P49" i="19"/>
  <c r="P48" i="19" s="1"/>
  <c r="O49" i="19"/>
  <c r="O48" i="19" s="1"/>
  <c r="N49" i="19"/>
  <c r="N48" i="19" s="1"/>
  <c r="M49" i="19"/>
  <c r="M48" i="19" s="1"/>
  <c r="L49" i="19"/>
  <c r="L48" i="19" s="1"/>
  <c r="K49" i="19"/>
  <c r="K48" i="19" s="1"/>
  <c r="I49" i="19"/>
  <c r="I48" i="19" s="1"/>
  <c r="AN30" i="19"/>
  <c r="AM29" i="19"/>
  <c r="AB29" i="19"/>
  <c r="AA29" i="19"/>
  <c r="Z29" i="19"/>
  <c r="Y29" i="19"/>
  <c r="X29" i="19"/>
  <c r="W29" i="19"/>
  <c r="V29" i="19"/>
  <c r="U29" i="19"/>
  <c r="T29" i="19"/>
  <c r="S29" i="19"/>
  <c r="R29" i="19"/>
  <c r="Q29" i="19"/>
  <c r="P29" i="19"/>
  <c r="O29" i="19"/>
  <c r="N29" i="19"/>
  <c r="M29" i="19"/>
  <c r="L29" i="19"/>
  <c r="K29" i="19"/>
  <c r="J29" i="19"/>
  <c r="I29" i="19"/>
  <c r="AM27" i="19"/>
  <c r="AB27" i="19"/>
  <c r="AA27" i="19"/>
  <c r="Z27" i="19"/>
  <c r="Y27" i="19"/>
  <c r="X27" i="19"/>
  <c r="W27" i="19"/>
  <c r="V27" i="19"/>
  <c r="U27" i="19"/>
  <c r="T27" i="19"/>
  <c r="S27" i="19"/>
  <c r="R27" i="19"/>
  <c r="Q27" i="19"/>
  <c r="P27" i="19"/>
  <c r="O27" i="19"/>
  <c r="N27" i="19"/>
  <c r="M27" i="19"/>
  <c r="L27" i="19"/>
  <c r="K27" i="19"/>
  <c r="J27" i="19"/>
  <c r="I27" i="19"/>
  <c r="AM25" i="19"/>
  <c r="AB25" i="19"/>
  <c r="AA25" i="19"/>
  <c r="Z25" i="19"/>
  <c r="Y25" i="19"/>
  <c r="X25" i="19"/>
  <c r="W25" i="19"/>
  <c r="V25" i="19"/>
  <c r="U25" i="19"/>
  <c r="T25" i="19"/>
  <c r="S25" i="19"/>
  <c r="R25" i="19"/>
  <c r="Q25" i="19"/>
  <c r="P25" i="19"/>
  <c r="O25" i="19"/>
  <c r="N25" i="19"/>
  <c r="M25" i="19"/>
  <c r="L25" i="19"/>
  <c r="K25" i="19"/>
  <c r="J25" i="19"/>
  <c r="I25" i="19"/>
  <c r="AM23" i="19"/>
  <c r="AB23" i="19"/>
  <c r="AA23" i="19"/>
  <c r="Z23" i="19"/>
  <c r="Y23" i="19"/>
  <c r="X23" i="19"/>
  <c r="W23" i="19"/>
  <c r="V23" i="19"/>
  <c r="U23" i="19"/>
  <c r="T23" i="19"/>
  <c r="S23" i="19"/>
  <c r="R23" i="19"/>
  <c r="Q23" i="19"/>
  <c r="P23" i="19"/>
  <c r="O23" i="19"/>
  <c r="N23" i="19"/>
  <c r="M23" i="19"/>
  <c r="L23" i="19"/>
  <c r="K23" i="19"/>
  <c r="J23" i="19"/>
  <c r="I23" i="19"/>
  <c r="E23" i="19"/>
  <c r="AN21" i="19"/>
  <c r="AM9" i="19"/>
  <c r="AB9" i="19"/>
  <c r="AA9" i="19"/>
  <c r="Z9" i="19"/>
  <c r="Y9" i="19"/>
  <c r="X9" i="19"/>
  <c r="W9" i="19"/>
  <c r="V9" i="19"/>
  <c r="U9" i="19"/>
  <c r="T9" i="19"/>
  <c r="S9" i="19"/>
  <c r="R9" i="19"/>
  <c r="Q9" i="19"/>
  <c r="P9" i="19"/>
  <c r="O9" i="19"/>
  <c r="N9" i="19"/>
  <c r="M9" i="19"/>
  <c r="L9" i="19"/>
  <c r="J9" i="19"/>
  <c r="I9" i="19"/>
  <c r="L9" i="20" l="1"/>
  <c r="P9" i="20"/>
  <c r="D23" i="20"/>
  <c r="H9" i="20"/>
  <c r="T9" i="20"/>
  <c r="AN135" i="19"/>
  <c r="L160" i="19"/>
  <c r="P160" i="19"/>
  <c r="T160" i="19"/>
  <c r="X160" i="19"/>
  <c r="E160" i="19"/>
  <c r="I160" i="19"/>
  <c r="M160" i="19"/>
  <c r="Q160" i="19"/>
  <c r="U160" i="19"/>
  <c r="Y160" i="19"/>
  <c r="J160" i="19"/>
  <c r="N160" i="19"/>
  <c r="R160" i="19"/>
  <c r="Z160" i="19"/>
  <c r="K160" i="19"/>
  <c r="S160" i="19"/>
  <c r="W160" i="19"/>
  <c r="AA160" i="19"/>
  <c r="V160" i="19"/>
  <c r="K23" i="20"/>
  <c r="O23" i="20"/>
  <c r="S23" i="20"/>
  <c r="W23" i="20"/>
  <c r="AA23" i="20"/>
  <c r="I23" i="20"/>
  <c r="K9" i="20"/>
  <c r="J23" i="20"/>
  <c r="N23" i="20"/>
  <c r="R23" i="20"/>
  <c r="V23" i="20"/>
  <c r="Z23" i="20"/>
  <c r="H23" i="20"/>
  <c r="L23" i="20"/>
  <c r="P23" i="20"/>
  <c r="T23" i="20"/>
  <c r="X23" i="20"/>
  <c r="AL23" i="20"/>
  <c r="M23" i="20"/>
  <c r="Q23" i="20"/>
  <c r="U23" i="20"/>
  <c r="Y23" i="20"/>
  <c r="O160" i="19"/>
  <c r="AN156" i="19"/>
  <c r="J9" i="20"/>
  <c r="N9" i="20"/>
  <c r="R9" i="20"/>
  <c r="V9" i="20"/>
  <c r="Z9" i="20"/>
  <c r="O9" i="20"/>
  <c r="S9" i="20"/>
  <c r="W9" i="20"/>
  <c r="AA9" i="20"/>
  <c r="X9" i="20"/>
  <c r="AL9" i="20"/>
  <c r="I9" i="20"/>
  <c r="M9" i="20"/>
  <c r="Q9" i="20"/>
  <c r="U9" i="20"/>
  <c r="Y9" i="20"/>
  <c r="J22" i="19"/>
  <c r="N22" i="19"/>
  <c r="R22" i="19"/>
  <c r="V22" i="19"/>
  <c r="Z22" i="19"/>
  <c r="AM160" i="19"/>
  <c r="K22" i="19"/>
  <c r="O22" i="19"/>
  <c r="S22" i="19"/>
  <c r="W22" i="19"/>
  <c r="AA22" i="19"/>
  <c r="AB160" i="19"/>
  <c r="L22" i="19"/>
  <c r="P22" i="19"/>
  <c r="T22" i="19"/>
  <c r="X22" i="19"/>
  <c r="AB22" i="19"/>
  <c r="J35" i="19"/>
  <c r="E22" i="19"/>
  <c r="I22" i="19"/>
  <c r="M22" i="19"/>
  <c r="Q22" i="19"/>
  <c r="U22" i="19"/>
  <c r="Y22" i="19"/>
  <c r="AM22" i="19"/>
  <c r="AM29" i="20"/>
  <c r="AN25" i="19"/>
  <c r="AN161" i="19"/>
  <c r="AN27" i="19"/>
  <c r="AN167" i="19"/>
  <c r="AN29" i="19"/>
  <c r="AM10" i="20"/>
  <c r="AM14" i="20"/>
  <c r="AM18" i="20"/>
  <c r="AM20" i="20"/>
  <c r="AM36" i="20"/>
  <c r="AM45" i="20"/>
  <c r="AM19" i="20"/>
  <c r="AN173" i="19"/>
  <c r="AM35" i="19"/>
  <c r="AM109" i="19" s="1"/>
  <c r="AN141" i="19"/>
  <c r="AN139" i="19"/>
  <c r="AN49" i="19"/>
  <c r="AN9" i="19"/>
  <c r="AN136" i="19"/>
  <c r="AN23" i="19"/>
  <c r="J109" i="19" l="1"/>
  <c r="S35" i="19"/>
  <c r="S109" i="19" s="1"/>
  <c r="T35" i="19"/>
  <c r="T109" i="19" s="1"/>
  <c r="Q35" i="19"/>
  <c r="Q109" i="19" s="1"/>
  <c r="N35" i="19"/>
  <c r="N109" i="19" s="1"/>
  <c r="X35" i="19"/>
  <c r="X109" i="19" s="1"/>
  <c r="U35" i="19"/>
  <c r="U109" i="19" s="1"/>
  <c r="R35" i="19"/>
  <c r="R109" i="19" s="1"/>
  <c r="K35" i="19"/>
  <c r="K109" i="19" s="1"/>
  <c r="AA35" i="19"/>
  <c r="AA109" i="19" s="1"/>
  <c r="L35" i="19"/>
  <c r="L109" i="19"/>
  <c r="AB35" i="19"/>
  <c r="AB109" i="19" s="1"/>
  <c r="I35" i="19"/>
  <c r="I109" i="19" s="1"/>
  <c r="Y35" i="19"/>
  <c r="Y109" i="19" s="1"/>
  <c r="V35" i="19"/>
  <c r="V109" i="19" s="1"/>
  <c r="O35" i="19"/>
  <c r="O109" i="19" s="1"/>
  <c r="P35" i="19"/>
  <c r="P109" i="19" s="1"/>
  <c r="M35" i="19"/>
  <c r="M109" i="19" s="1"/>
  <c r="Z35" i="19"/>
  <c r="Z109" i="19" s="1"/>
  <c r="AN36" i="19"/>
  <c r="W35" i="19"/>
  <c r="W109" i="19" s="1"/>
  <c r="AN160" i="19"/>
  <c r="E51" i="16"/>
  <c r="E50" i="16"/>
  <c r="AM23" i="20"/>
  <c r="AN22" i="19"/>
  <c r="AN48" i="19"/>
  <c r="AN35" i="19" l="1"/>
  <c r="AN109" i="19"/>
  <c r="E132" i="19" l="1"/>
  <c r="E138" i="19" l="1"/>
  <c r="E144" i="19" l="1"/>
  <c r="E146" i="19" l="1"/>
  <c r="E147" i="19" l="1"/>
  <c r="AI132" i="19"/>
  <c r="AI138" i="19" s="1"/>
  <c r="AI144" i="19" s="1"/>
  <c r="AI146" i="19" s="1"/>
  <c r="AJ132" i="19"/>
  <c r="AJ138" i="19" s="1"/>
  <c r="AJ144" i="19" s="1"/>
  <c r="AJ146" i="19" s="1"/>
  <c r="AB132" i="19"/>
  <c r="AB138" i="19" s="1"/>
  <c r="AB144" i="19" s="1"/>
  <c r="AB146" i="19" s="1"/>
  <c r="T132" i="19"/>
  <c r="T138" i="19" s="1"/>
  <c r="T144" i="19" s="1"/>
  <c r="T146" i="19" s="1"/>
  <c r="L132" i="19"/>
  <c r="L138" i="19" s="1"/>
  <c r="L144" i="19" s="1"/>
  <c r="L146" i="19" s="1"/>
  <c r="AL132" i="19"/>
  <c r="AL138" i="19" s="1"/>
  <c r="AL144" i="19" s="1"/>
  <c r="AL146" i="19" s="1"/>
  <c r="AD132" i="19"/>
  <c r="AD138" i="19" s="1"/>
  <c r="AD144" i="19" s="1"/>
  <c r="AD146" i="19" s="1"/>
  <c r="V132" i="19"/>
  <c r="V138" i="19" s="1"/>
  <c r="V144" i="19" s="1"/>
  <c r="V146" i="19" s="1"/>
  <c r="N132" i="19"/>
  <c r="N138" i="19" s="1"/>
  <c r="N144" i="19" s="1"/>
  <c r="N146" i="19" s="1"/>
  <c r="AA132" i="19"/>
  <c r="AA138" i="19" s="1"/>
  <c r="AA144" i="19" s="1"/>
  <c r="AA146" i="19" s="1"/>
  <c r="S132" i="19"/>
  <c r="S138" i="19" s="1"/>
  <c r="S144" i="19" s="1"/>
  <c r="S146" i="19" s="1"/>
  <c r="AM132" i="19"/>
  <c r="AM138" i="19" s="1"/>
  <c r="AM144" i="19" s="1"/>
  <c r="AM146" i="19" s="1"/>
  <c r="AE132" i="19"/>
  <c r="AE138" i="19" s="1"/>
  <c r="AE144" i="19" s="1"/>
  <c r="AE146" i="19" s="1"/>
  <c r="W132" i="19"/>
  <c r="W138" i="19" s="1"/>
  <c r="W144" i="19" s="1"/>
  <c r="W146" i="19" s="1"/>
  <c r="O132" i="19"/>
  <c r="O138" i="19" s="1"/>
  <c r="O144" i="19" s="1"/>
  <c r="O146" i="19" s="1"/>
  <c r="AK132" i="19"/>
  <c r="AK138" i="19" s="1"/>
  <c r="AK144" i="19" s="1"/>
  <c r="AK146" i="19" s="1"/>
  <c r="AC132" i="19"/>
  <c r="AC138" i="19" s="1"/>
  <c r="AC144" i="19" s="1"/>
  <c r="AC146" i="19" s="1"/>
  <c r="U132" i="19"/>
  <c r="U138" i="19" s="1"/>
  <c r="U144" i="19" s="1"/>
  <c r="U146" i="19" s="1"/>
  <c r="M132" i="19"/>
  <c r="M138" i="19" s="1"/>
  <c r="M144" i="19" s="1"/>
  <c r="M146" i="19" s="1"/>
  <c r="K132" i="19"/>
  <c r="K138" i="19" s="1"/>
  <c r="K144" i="19" s="1"/>
  <c r="K146" i="19" s="1"/>
  <c r="AG132" i="19"/>
  <c r="AG138" i="19" s="1"/>
  <c r="AG144" i="19" s="1"/>
  <c r="AG146" i="19" s="1"/>
  <c r="Y132" i="19"/>
  <c r="Y138" i="19" s="1"/>
  <c r="Y144" i="19" s="1"/>
  <c r="Y146" i="19" s="1"/>
  <c r="Q132" i="19"/>
  <c r="Q138" i="19" s="1"/>
  <c r="Q144" i="19" s="1"/>
  <c r="Q146" i="19" s="1"/>
  <c r="AF132" i="19"/>
  <c r="AF138" i="19" s="1"/>
  <c r="AF144" i="19" s="1"/>
  <c r="AF146" i="19" s="1"/>
  <c r="X132" i="19"/>
  <c r="X138" i="19" s="1"/>
  <c r="X144" i="19" s="1"/>
  <c r="X146" i="19" s="1"/>
  <c r="P132" i="19"/>
  <c r="P138" i="19" s="1"/>
  <c r="P144" i="19" s="1"/>
  <c r="P146" i="19" s="1"/>
  <c r="H132" i="19"/>
  <c r="H138" i="19" s="1"/>
  <c r="H144" i="19" s="1"/>
  <c r="H146" i="19" s="1"/>
  <c r="H147" i="19" s="1"/>
  <c r="F132" i="19"/>
  <c r="AN111" i="19"/>
  <c r="AH132" i="19"/>
  <c r="AH138" i="19" s="1"/>
  <c r="AH144" i="19" s="1"/>
  <c r="AH146" i="19" s="1"/>
  <c r="Z132" i="19"/>
  <c r="Z138" i="19" s="1"/>
  <c r="Z144" i="19" s="1"/>
  <c r="Z146" i="19" s="1"/>
  <c r="R132" i="19"/>
  <c r="R138" i="19" s="1"/>
  <c r="R144" i="19" s="1"/>
  <c r="R146" i="19" s="1"/>
  <c r="J132" i="19"/>
  <c r="J138" i="19" s="1"/>
  <c r="J144" i="19" s="1"/>
  <c r="J146" i="19" s="1"/>
  <c r="I132" i="19"/>
  <c r="I138" i="19" s="1"/>
  <c r="I144" i="19" s="1"/>
  <c r="I146" i="19" s="1"/>
  <c r="I147" i="19" l="1"/>
  <c r="AN110" i="19"/>
  <c r="J147" i="19"/>
  <c r="K147" i="19" s="1"/>
  <c r="L147" i="19" s="1"/>
  <c r="M147" i="19" s="1"/>
  <c r="N147" i="19" s="1"/>
  <c r="O147" i="19" s="1"/>
  <c r="P147" i="19" s="1"/>
  <c r="Q147" i="19" s="1"/>
  <c r="R147" i="19" s="1"/>
  <c r="S147" i="19" s="1"/>
  <c r="T147" i="19" s="1"/>
  <c r="U147" i="19" s="1"/>
  <c r="V147" i="19" s="1"/>
  <c r="W147" i="19" s="1"/>
  <c r="X147" i="19" s="1"/>
  <c r="Y147" i="19" s="1"/>
  <c r="Z147" i="19" s="1"/>
  <c r="AA147" i="19" s="1"/>
  <c r="AB147" i="19" s="1"/>
  <c r="AN132" i="19"/>
  <c r="F138" i="19"/>
  <c r="AN138" i="19" l="1"/>
  <c r="F144" i="19"/>
  <c r="AC147" i="19"/>
  <c r="AD147" i="19" s="1"/>
  <c r="AE147" i="19" s="1"/>
  <c r="AF147" i="19" s="1"/>
  <c r="AG147" i="19" s="1"/>
  <c r="AH147" i="19" s="1"/>
  <c r="AI147" i="19" s="1"/>
  <c r="AJ147" i="19" s="1"/>
  <c r="AK147" i="19" s="1"/>
  <c r="AL147" i="19" s="1"/>
  <c r="AM147" i="19"/>
  <c r="F146" i="19" l="1"/>
  <c r="AN144" i="19"/>
  <c r="AN146" i="19" l="1"/>
  <c r="F147" i="19"/>
  <c r="AN147" i="19" s="1"/>
</calcChain>
</file>

<file path=xl/sharedStrings.xml><?xml version="1.0" encoding="utf-8"?>
<sst xmlns="http://schemas.openxmlformats.org/spreadsheetml/2006/main" count="576" uniqueCount="234">
  <si>
    <t>合　計</t>
  </si>
  <si>
    <t>　</t>
    <phoneticPr fontId="19"/>
  </si>
  <si>
    <t>人件費</t>
    <rPh sb="0" eb="3">
      <t>ジンケンヒ</t>
    </rPh>
    <phoneticPr fontId="19"/>
  </si>
  <si>
    <t>公租公課</t>
    <rPh sb="0" eb="4">
      <t>コウソコウカ</t>
    </rPh>
    <phoneticPr fontId="19"/>
  </si>
  <si>
    <t>人件費</t>
    <rPh sb="0" eb="3">
      <t>ジンケンヒ</t>
    </rPh>
    <phoneticPr fontId="18"/>
  </si>
  <si>
    <t>光熱水費</t>
    <rPh sb="0" eb="4">
      <t>コウネツスイヒ</t>
    </rPh>
    <phoneticPr fontId="18"/>
  </si>
  <si>
    <t>備品・消耗品費</t>
    <rPh sb="0" eb="2">
      <t>ビヒン</t>
    </rPh>
    <rPh sb="3" eb="7">
      <t>ショウモウヒンヒ</t>
    </rPh>
    <phoneticPr fontId="18"/>
  </si>
  <si>
    <t>管理・修繕費</t>
    <rPh sb="0" eb="2">
      <t>カンリ</t>
    </rPh>
    <rPh sb="3" eb="6">
      <t>シュウゼンヒ</t>
    </rPh>
    <phoneticPr fontId="18"/>
  </si>
  <si>
    <t>保険料等</t>
    <rPh sb="0" eb="3">
      <t>ホケンリョウ</t>
    </rPh>
    <rPh sb="3" eb="4">
      <t>トウ</t>
    </rPh>
    <phoneticPr fontId="19"/>
  </si>
  <si>
    <t>販売促進費</t>
    <rPh sb="0" eb="5">
      <t>ハンバイソクシンヒ</t>
    </rPh>
    <phoneticPr fontId="19"/>
  </si>
  <si>
    <t>10.特別損失</t>
    <rPh sb="3" eb="5">
      <t>トクベツ</t>
    </rPh>
    <rPh sb="5" eb="7">
      <t>ソンシツ</t>
    </rPh>
    <phoneticPr fontId="19"/>
  </si>
  <si>
    <t>09.特別利益</t>
    <rPh sb="3" eb="5">
      <t>トクベツ</t>
    </rPh>
    <rPh sb="5" eb="7">
      <t>リエキ</t>
    </rPh>
    <phoneticPr fontId="19"/>
  </si>
  <si>
    <t>08.経常利益</t>
    <rPh sb="3" eb="7">
      <t>ケイジョウリエキ</t>
    </rPh>
    <phoneticPr fontId="19"/>
  </si>
  <si>
    <t>05.営業利益</t>
    <rPh sb="5" eb="7">
      <t>リエキ</t>
    </rPh>
    <phoneticPr fontId="19"/>
  </si>
  <si>
    <t>04.販売費及び一般管理費</t>
    <rPh sb="3" eb="6">
      <t>ハンバイヒ</t>
    </rPh>
    <rPh sb="6" eb="7">
      <t>オヨ</t>
    </rPh>
    <rPh sb="8" eb="10">
      <t>イッパン</t>
    </rPh>
    <rPh sb="10" eb="13">
      <t>カンリヒ</t>
    </rPh>
    <phoneticPr fontId="19"/>
  </si>
  <si>
    <t>03.売上総利益</t>
    <rPh sb="3" eb="5">
      <t>ウリアゲ</t>
    </rPh>
    <rPh sb="5" eb="8">
      <t>ソウリエキ</t>
    </rPh>
    <phoneticPr fontId="19"/>
  </si>
  <si>
    <t>11.税引前当期純利益</t>
    <rPh sb="3" eb="5">
      <t>ゼイビキ</t>
    </rPh>
    <rPh sb="5" eb="6">
      <t>マエ</t>
    </rPh>
    <rPh sb="6" eb="8">
      <t>トウキ</t>
    </rPh>
    <rPh sb="8" eb="11">
      <t>ジュンリエキ</t>
    </rPh>
    <phoneticPr fontId="19"/>
  </si>
  <si>
    <t>06.営業外収益</t>
    <rPh sb="6" eb="8">
      <t>シュウエキ</t>
    </rPh>
    <phoneticPr fontId="19"/>
  </si>
  <si>
    <t>7-1. 支払利息</t>
    <rPh sb="5" eb="7">
      <t>シハライ</t>
    </rPh>
    <rPh sb="7" eb="9">
      <t>リソク</t>
    </rPh>
    <phoneticPr fontId="19"/>
  </si>
  <si>
    <t>07.営業外費用</t>
    <phoneticPr fontId="19"/>
  </si>
  <si>
    <t>資産譲渡益</t>
    <rPh sb="0" eb="2">
      <t>シサン</t>
    </rPh>
    <rPh sb="2" eb="5">
      <t>ジョウトエキ</t>
    </rPh>
    <phoneticPr fontId="19"/>
  </si>
  <si>
    <t>広告宣伝費</t>
    <rPh sb="0" eb="2">
      <t>コウコク</t>
    </rPh>
    <rPh sb="2" eb="5">
      <t>センデンヒ</t>
    </rPh>
    <phoneticPr fontId="19"/>
  </si>
  <si>
    <t>減価償却費</t>
    <rPh sb="0" eb="2">
      <t>ゲンカ</t>
    </rPh>
    <rPh sb="2" eb="4">
      <t>ショウキャク</t>
    </rPh>
    <rPh sb="4" eb="5">
      <t>ヒ</t>
    </rPh>
    <phoneticPr fontId="18"/>
  </si>
  <si>
    <t>02.売上原価</t>
    <rPh sb="3" eb="5">
      <t>ウリアゲ</t>
    </rPh>
    <rPh sb="5" eb="7">
      <t>ゲンカ</t>
    </rPh>
    <phoneticPr fontId="19"/>
  </si>
  <si>
    <t>01.売上高</t>
    <rPh sb="3" eb="5">
      <t>ウリアゲ</t>
    </rPh>
    <rPh sb="5" eb="6">
      <t>ダカ</t>
    </rPh>
    <phoneticPr fontId="19"/>
  </si>
  <si>
    <t>支払利息（銀行借入）</t>
    <rPh sb="2" eb="4">
      <t>リソク</t>
    </rPh>
    <rPh sb="5" eb="7">
      <t>ギンコウ</t>
    </rPh>
    <rPh sb="7" eb="9">
      <t>カリイレ</t>
    </rPh>
    <phoneticPr fontId="19"/>
  </si>
  <si>
    <t>１）初期投資額</t>
    <rPh sb="2" eb="6">
      <t>ショキトウシ</t>
    </rPh>
    <rPh sb="6" eb="7">
      <t>ガク</t>
    </rPh>
    <phoneticPr fontId="25"/>
  </si>
  <si>
    <t>金額</t>
    <rPh sb="0" eb="2">
      <t>キンガク</t>
    </rPh>
    <phoneticPr fontId="25"/>
  </si>
  <si>
    <t>備考</t>
    <rPh sb="0" eb="2">
      <t>ビコウ</t>
    </rPh>
    <phoneticPr fontId="25"/>
  </si>
  <si>
    <t>公募対象公園施設の設計費</t>
    <rPh sb="0" eb="8">
      <t>コウボタイショウコウエンシセツ</t>
    </rPh>
    <rPh sb="9" eb="11">
      <t>セッケイ</t>
    </rPh>
    <rPh sb="11" eb="12">
      <t>ヒ</t>
    </rPh>
    <phoneticPr fontId="25"/>
  </si>
  <si>
    <t>事業者の開業に要する諸費用</t>
    <rPh sb="0" eb="3">
      <t>ジギョウシャ</t>
    </rPh>
    <rPh sb="4" eb="6">
      <t>カイギョウ</t>
    </rPh>
    <rPh sb="7" eb="8">
      <t>ヨウ</t>
    </rPh>
    <rPh sb="10" eb="13">
      <t>ショヒヨウ</t>
    </rPh>
    <phoneticPr fontId="25"/>
  </si>
  <si>
    <t>その他</t>
    <rPh sb="2" eb="3">
      <t>タ</t>
    </rPh>
    <phoneticPr fontId="25"/>
  </si>
  <si>
    <t>合計</t>
    <rPh sb="0" eb="2">
      <t>ゴウケイ</t>
    </rPh>
    <phoneticPr fontId="25"/>
  </si>
  <si>
    <t>２）資金調達</t>
    <rPh sb="2" eb="6">
      <t>シキンチョウタツ</t>
    </rPh>
    <phoneticPr fontId="25"/>
  </si>
  <si>
    <t>事業者負担額</t>
    <rPh sb="0" eb="6">
      <t>ジギョウシャフタンガク</t>
    </rPh>
    <phoneticPr fontId="25"/>
  </si>
  <si>
    <t>・借入金</t>
    <rPh sb="1" eb="4">
      <t>カリイレキン</t>
    </rPh>
    <phoneticPr fontId="25"/>
  </si>
  <si>
    <t>【注意事項】</t>
    <rPh sb="1" eb="5">
      <t>チュウイジコウ</t>
    </rPh>
    <phoneticPr fontId="25"/>
  </si>
  <si>
    <t>項目</t>
    <rPh sb="0" eb="2">
      <t>コウモク</t>
    </rPh>
    <phoneticPr fontId="19"/>
  </si>
  <si>
    <t>＊</t>
    <phoneticPr fontId="19"/>
  </si>
  <si>
    <t xml:space="preserve">＊
</t>
    <phoneticPr fontId="19"/>
  </si>
  <si>
    <t>12.法人税</t>
    <rPh sb="3" eb="6">
      <t>ホウジンゼイ</t>
    </rPh>
    <phoneticPr fontId="18"/>
  </si>
  <si>
    <t>13.税引後当期利益</t>
    <rPh sb="3" eb="6">
      <t>ゼイビキゴ</t>
    </rPh>
    <rPh sb="6" eb="8">
      <t>トウキ</t>
    </rPh>
    <rPh sb="8" eb="10">
      <t>リエキ</t>
    </rPh>
    <phoneticPr fontId="18"/>
  </si>
  <si>
    <t>14.累積損益</t>
    <rPh sb="3" eb="7">
      <t>ルイセキソンエキ</t>
    </rPh>
    <phoneticPr fontId="18"/>
  </si>
  <si>
    <t>【注意事項】</t>
    <rPh sb="1" eb="5">
      <t>チュウイジコウ</t>
    </rPh>
    <phoneticPr fontId="18"/>
  </si>
  <si>
    <t>テナント収入</t>
    <rPh sb="4" eb="6">
      <t>シュウニュウ</t>
    </rPh>
    <phoneticPr fontId="19"/>
  </si>
  <si>
    <t>イベント収入</t>
    <rPh sb="4" eb="6">
      <t>シュウニュウ</t>
    </rPh>
    <phoneticPr fontId="19"/>
  </si>
  <si>
    <t>Ⅰ資金計画表</t>
    <rPh sb="1" eb="3">
      <t>シキン</t>
    </rPh>
    <rPh sb="3" eb="5">
      <t>ケイカク</t>
    </rPh>
    <rPh sb="5" eb="6">
      <t>ヒョウ</t>
    </rPh>
    <phoneticPr fontId="19"/>
  </si>
  <si>
    <t>01.投資額</t>
    <rPh sb="3" eb="5">
      <t>トウシ</t>
    </rPh>
    <rPh sb="5" eb="6">
      <t>ガク</t>
    </rPh>
    <phoneticPr fontId="19"/>
  </si>
  <si>
    <t>公募対象公園施設</t>
    <rPh sb="0" eb="2">
      <t>コウボ</t>
    </rPh>
    <rPh sb="2" eb="4">
      <t>タイショウ</t>
    </rPh>
    <rPh sb="4" eb="6">
      <t>コウエン</t>
    </rPh>
    <rPh sb="6" eb="8">
      <t>シセツ</t>
    </rPh>
    <phoneticPr fontId="19"/>
  </si>
  <si>
    <t>特定公園施設</t>
    <rPh sb="0" eb="2">
      <t>トクテイ</t>
    </rPh>
    <rPh sb="2" eb="4">
      <t>コウエン</t>
    </rPh>
    <rPh sb="4" eb="6">
      <t>シセツ</t>
    </rPh>
    <phoneticPr fontId="19"/>
  </si>
  <si>
    <t>02.資金調達額</t>
    <rPh sb="3" eb="5">
      <t>シキン</t>
    </rPh>
    <rPh sb="5" eb="7">
      <t>チョウタツ</t>
    </rPh>
    <rPh sb="7" eb="8">
      <t>ガク</t>
    </rPh>
    <phoneticPr fontId="19"/>
  </si>
  <si>
    <t>資本金</t>
    <rPh sb="0" eb="3">
      <t>シホンキン</t>
    </rPh>
    <phoneticPr fontId="19"/>
  </si>
  <si>
    <t>銀行借入</t>
    <rPh sb="2" eb="4">
      <t>カリイレ</t>
    </rPh>
    <phoneticPr fontId="19"/>
  </si>
  <si>
    <t>（千円・税込）</t>
    <rPh sb="1" eb="2">
      <t>セン</t>
    </rPh>
    <rPh sb="2" eb="3">
      <t>エン</t>
    </rPh>
    <rPh sb="4" eb="6">
      <t>ゼイコミ</t>
    </rPh>
    <phoneticPr fontId="19"/>
  </si>
  <si>
    <t>Ⅱ事業収支計画表</t>
    <rPh sb="1" eb="3">
      <t>ジギョウ</t>
    </rPh>
    <rPh sb="3" eb="5">
      <t>シュウシ</t>
    </rPh>
    <rPh sb="5" eb="7">
      <t>ケイカク</t>
    </rPh>
    <rPh sb="7" eb="8">
      <t>ヒョウ</t>
    </rPh>
    <phoneticPr fontId="19"/>
  </si>
  <si>
    <t>（千円・税込）</t>
    <rPh sb="1" eb="3">
      <t>センエン</t>
    </rPh>
    <rPh sb="4" eb="6">
      <t>ゼイコミ</t>
    </rPh>
    <phoneticPr fontId="25"/>
  </si>
  <si>
    <t>仕入</t>
    <rPh sb="0" eb="2">
      <t>シイレ</t>
    </rPh>
    <phoneticPr fontId="19"/>
  </si>
  <si>
    <t>イベント催事費</t>
    <rPh sb="4" eb="6">
      <t>サイジ</t>
    </rPh>
    <rPh sb="6" eb="7">
      <t>ヒ</t>
    </rPh>
    <phoneticPr fontId="19"/>
  </si>
  <si>
    <t>開業準備費</t>
    <rPh sb="0" eb="5">
      <t>カイギョウジュンビヒ</t>
    </rPh>
    <phoneticPr fontId="18"/>
  </si>
  <si>
    <t>資産譲渡損</t>
    <rPh sb="0" eb="2">
      <t>シサン</t>
    </rPh>
    <rPh sb="2" eb="4">
      <t>ジョウト</t>
    </rPh>
    <rPh sb="4" eb="5">
      <t>ソン</t>
    </rPh>
    <phoneticPr fontId="19"/>
  </si>
  <si>
    <t>原状回復費</t>
    <rPh sb="0" eb="4">
      <t>ゲンジョウカイフク</t>
    </rPh>
    <rPh sb="4" eb="5">
      <t>ヒ</t>
    </rPh>
    <phoneticPr fontId="19"/>
  </si>
  <si>
    <t>施設利用料収入</t>
    <rPh sb="0" eb="7">
      <t>シセツリヨウリョウシュウニュウ</t>
    </rPh>
    <phoneticPr fontId="18"/>
  </si>
  <si>
    <t>その他</t>
    <rPh sb="2" eb="3">
      <t>タ</t>
    </rPh>
    <phoneticPr fontId="19"/>
  </si>
  <si>
    <t>運営収入</t>
    <rPh sb="0" eb="4">
      <t>ウンエイシュウニュウ</t>
    </rPh>
    <phoneticPr fontId="19"/>
  </si>
  <si>
    <t>運営支出</t>
    <rPh sb="0" eb="4">
      <t>ウンエイシシュツ</t>
    </rPh>
    <phoneticPr fontId="19"/>
  </si>
  <si>
    <t>清掃費</t>
    <rPh sb="0" eb="3">
      <t>セイソウヒ</t>
    </rPh>
    <phoneticPr fontId="19"/>
  </si>
  <si>
    <t>警備費</t>
    <rPh sb="0" eb="3">
      <t>ケイビヒ</t>
    </rPh>
    <phoneticPr fontId="18"/>
  </si>
  <si>
    <t>保全費（点検・補修）</t>
    <rPh sb="0" eb="3">
      <t>ホゼンヒ</t>
    </rPh>
    <rPh sb="4" eb="6">
      <t>テンケン</t>
    </rPh>
    <rPh sb="7" eb="9">
      <t>ホシュウ</t>
    </rPh>
    <phoneticPr fontId="18"/>
  </si>
  <si>
    <t>修繕費</t>
    <rPh sb="0" eb="3">
      <t>シュウゼンヒ</t>
    </rPh>
    <phoneticPr fontId="18"/>
  </si>
  <si>
    <t>除草・剪定費</t>
    <rPh sb="0" eb="2">
      <t>ジョソウ</t>
    </rPh>
    <rPh sb="3" eb="5">
      <t>センテイ</t>
    </rPh>
    <rPh sb="5" eb="6">
      <t>ヒ</t>
    </rPh>
    <phoneticPr fontId="18"/>
  </si>
  <si>
    <t>事前調査費</t>
    <rPh sb="0" eb="5">
      <t>ジゼンチョウサヒ</t>
    </rPh>
    <phoneticPr fontId="19"/>
  </si>
  <si>
    <t>設計費</t>
    <rPh sb="0" eb="3">
      <t>セッケイヒ</t>
    </rPh>
    <phoneticPr fontId="19"/>
  </si>
  <si>
    <t>工事監理費</t>
    <rPh sb="0" eb="5">
      <t>コウジカンリヒ</t>
    </rPh>
    <phoneticPr fontId="19"/>
  </si>
  <si>
    <t>施設整備費</t>
    <rPh sb="0" eb="5">
      <t>シセツセイビヒ</t>
    </rPh>
    <phoneticPr fontId="19"/>
  </si>
  <si>
    <t>金額</t>
    <rPh sb="0" eb="2">
      <t>キンガク</t>
    </rPh>
    <phoneticPr fontId="19"/>
  </si>
  <si>
    <t>備考</t>
    <rPh sb="0" eb="2">
      <t>ビコウ</t>
    </rPh>
    <phoneticPr fontId="19"/>
  </si>
  <si>
    <t>（千円・税込）</t>
    <rPh sb="1" eb="3">
      <t>センエン</t>
    </rPh>
    <rPh sb="4" eb="6">
      <t>ゼイコミ</t>
    </rPh>
    <phoneticPr fontId="19"/>
  </si>
  <si>
    <t>合計</t>
    <rPh sb="0" eb="2">
      <t>ゴウケイ</t>
    </rPh>
    <phoneticPr fontId="19"/>
  </si>
  <si>
    <t>引継ぎ業務費</t>
    <rPh sb="0" eb="2">
      <t>ヒキツ</t>
    </rPh>
    <rPh sb="3" eb="6">
      <t>ギョウムヒ</t>
    </rPh>
    <phoneticPr fontId="19"/>
  </si>
  <si>
    <t>イベント催事費</t>
    <rPh sb="4" eb="6">
      <t>サイジ</t>
    </rPh>
    <rPh sb="6" eb="7">
      <t>ヒ</t>
    </rPh>
    <phoneticPr fontId="18"/>
  </si>
  <si>
    <t>開業準備費</t>
    <rPh sb="0" eb="5">
      <t>カイギョウジュンビヒ</t>
    </rPh>
    <phoneticPr fontId="19"/>
  </si>
  <si>
    <t>その他</t>
    <phoneticPr fontId="19"/>
  </si>
  <si>
    <t>【記載における注意事項】</t>
    <rPh sb="1" eb="3">
      <t>キサイ</t>
    </rPh>
    <rPh sb="7" eb="11">
      <t>チュウイジコウ</t>
    </rPh>
    <phoneticPr fontId="19"/>
  </si>
  <si>
    <t>・・・</t>
    <phoneticPr fontId="19"/>
  </si>
  <si>
    <t>植栽</t>
    <rPh sb="0" eb="2">
      <t>ショクサイ</t>
    </rPh>
    <phoneticPr fontId="19"/>
  </si>
  <si>
    <t>休憩施設</t>
    <rPh sb="0" eb="4">
      <t>キュウケイシセツ</t>
    </rPh>
    <phoneticPr fontId="19"/>
  </si>
  <si>
    <t>園路</t>
    <rPh sb="0" eb="2">
      <t>エンロ</t>
    </rPh>
    <phoneticPr fontId="19"/>
  </si>
  <si>
    <t>営業収入</t>
    <rPh sb="0" eb="2">
      <t>エイギョウ</t>
    </rPh>
    <rPh sb="2" eb="4">
      <t>シュウニュウ</t>
    </rPh>
    <phoneticPr fontId="18"/>
  </si>
  <si>
    <t>投資計画及び資金調達計画</t>
    <rPh sb="0" eb="4">
      <t>トウシケイカク</t>
    </rPh>
    <rPh sb="4" eb="5">
      <t>オヨ</t>
    </rPh>
    <rPh sb="6" eb="12">
      <t>シキンチョウタツケイカク</t>
    </rPh>
    <phoneticPr fontId="25"/>
  </si>
  <si>
    <t>消耗品費・印刷製本費</t>
    <rPh sb="0" eb="4">
      <t>ショウモウヒンヒ</t>
    </rPh>
    <rPh sb="5" eb="10">
      <t>インサツセイホンヒ</t>
    </rPh>
    <phoneticPr fontId="19"/>
  </si>
  <si>
    <t>通信運搬費</t>
    <rPh sb="0" eb="5">
      <t>ツウシンウンパンヒ</t>
    </rPh>
    <phoneticPr fontId="18"/>
  </si>
  <si>
    <t>水光熱費・燃料費</t>
    <rPh sb="0" eb="4">
      <t>スイコウネツヒ</t>
    </rPh>
    <rPh sb="5" eb="8">
      <t>ネンリョウヒ</t>
    </rPh>
    <phoneticPr fontId="18"/>
  </si>
  <si>
    <t>備品購入費</t>
    <rPh sb="0" eb="5">
      <t>ビヒンコウニュウヒ</t>
    </rPh>
    <phoneticPr fontId="19"/>
  </si>
  <si>
    <t>使用料・賃借料</t>
    <rPh sb="0" eb="3">
      <t>シヨウリョウ</t>
    </rPh>
    <rPh sb="4" eb="7">
      <t>チンシャクリョウ</t>
    </rPh>
    <phoneticPr fontId="18"/>
  </si>
  <si>
    <t>委託料</t>
    <rPh sb="0" eb="3">
      <t>イタクリョウ</t>
    </rPh>
    <phoneticPr fontId="18"/>
  </si>
  <si>
    <t>公租公課</t>
    <rPh sb="0" eb="4">
      <t>コウソコウカ</t>
    </rPh>
    <phoneticPr fontId="18"/>
  </si>
  <si>
    <t>＜特定公園施設の事業収支計画＞</t>
    <rPh sb="1" eb="7">
      <t>トクテイコウエンシセツ</t>
    </rPh>
    <rPh sb="8" eb="14">
      <t>ジギョウシュウシケイカク</t>
    </rPh>
    <phoneticPr fontId="19"/>
  </si>
  <si>
    <t>消耗品費・印刷製本費</t>
    <rPh sb="0" eb="3">
      <t>ショウモウヒン</t>
    </rPh>
    <rPh sb="3" eb="4">
      <t>ヒ</t>
    </rPh>
    <rPh sb="5" eb="7">
      <t>インサツ</t>
    </rPh>
    <rPh sb="7" eb="9">
      <t>セイホン</t>
    </rPh>
    <rPh sb="9" eb="10">
      <t>ヒ</t>
    </rPh>
    <phoneticPr fontId="19"/>
  </si>
  <si>
    <t>通信運搬費</t>
    <rPh sb="0" eb="2">
      <t>ツウシン</t>
    </rPh>
    <rPh sb="2" eb="4">
      <t>ウンパン</t>
    </rPh>
    <rPh sb="4" eb="5">
      <t>ヒ</t>
    </rPh>
    <phoneticPr fontId="18"/>
  </si>
  <si>
    <t>備品購入費</t>
    <rPh sb="0" eb="2">
      <t>ビヒン</t>
    </rPh>
    <rPh sb="2" eb="4">
      <t>コウニュウ</t>
    </rPh>
    <rPh sb="4" eb="5">
      <t>ヒ</t>
    </rPh>
    <phoneticPr fontId="18"/>
  </si>
  <si>
    <t>使用料・賃借料</t>
    <rPh sb="0" eb="3">
      <t>シヨウリョウ</t>
    </rPh>
    <rPh sb="4" eb="7">
      <t>チンシャクリョウ</t>
    </rPh>
    <phoneticPr fontId="19"/>
  </si>
  <si>
    <t>≪チェック欄≫</t>
    <rPh sb="5" eb="6">
      <t>ラン</t>
    </rPh>
    <phoneticPr fontId="19"/>
  </si>
  <si>
    <t>・資本金</t>
    <rPh sb="1" eb="4">
      <t>シホンキン</t>
    </rPh>
    <phoneticPr fontId="25"/>
  </si>
  <si>
    <t>別紙１との整合</t>
    <rPh sb="0" eb="2">
      <t>ベッシ</t>
    </rPh>
    <rPh sb="5" eb="7">
      <t>セイゴウ</t>
    </rPh>
    <phoneticPr fontId="19"/>
  </si>
  <si>
    <t xml:space="preserve">＜資金計画＞ </t>
    <rPh sb="1" eb="3">
      <t>シキン</t>
    </rPh>
    <rPh sb="3" eb="5">
      <t>ケイカク</t>
    </rPh>
    <phoneticPr fontId="19"/>
  </si>
  <si>
    <t>（　　　　　　　　　　　　　　　　）</t>
    <phoneticPr fontId="19"/>
  </si>
  <si>
    <t>その他（　　　　　　　　　　　　）</t>
    <rPh sb="2" eb="3">
      <t>タ</t>
    </rPh>
    <phoneticPr fontId="18"/>
  </si>
  <si>
    <t>（　　　　　　　　　　　　　　　）</t>
    <phoneticPr fontId="19"/>
  </si>
  <si>
    <t>特定公園施設の設計に係る国の負担額</t>
    <rPh sb="0" eb="6">
      <t>トクテイコウエンシセツ</t>
    </rPh>
    <rPh sb="7" eb="9">
      <t>セッケイ</t>
    </rPh>
    <rPh sb="10" eb="11">
      <t>カカ</t>
    </rPh>
    <rPh sb="12" eb="13">
      <t>クニ</t>
    </rPh>
    <rPh sb="14" eb="17">
      <t>フタンガク</t>
    </rPh>
    <phoneticPr fontId="25"/>
  </si>
  <si>
    <t>親水施設（非収益部分）</t>
    <rPh sb="0" eb="2">
      <t>シンスイ</t>
    </rPh>
    <rPh sb="2" eb="4">
      <t>シセツ</t>
    </rPh>
    <rPh sb="5" eb="6">
      <t>ヒ</t>
    </rPh>
    <rPh sb="6" eb="8">
      <t>シュウエキ</t>
    </rPh>
    <rPh sb="8" eb="10">
      <t>ブブン</t>
    </rPh>
    <phoneticPr fontId="19"/>
  </si>
  <si>
    <t>広場</t>
    <rPh sb="0" eb="2">
      <t>ヒロバ</t>
    </rPh>
    <phoneticPr fontId="19"/>
  </si>
  <si>
    <t>新ゲート棟</t>
    <rPh sb="0" eb="1">
      <t>シン</t>
    </rPh>
    <rPh sb="4" eb="5">
      <t>トウ</t>
    </rPh>
    <phoneticPr fontId="19"/>
  </si>
  <si>
    <t>駐車場</t>
    <rPh sb="0" eb="3">
      <t>チュウシャジョウ</t>
    </rPh>
    <phoneticPr fontId="19"/>
  </si>
  <si>
    <t>事前調査費、工事監理費を含む</t>
  </si>
  <si>
    <t>必要に応じて項目を適宜設定（追加）してください。なお、該当しない項目がある場合には削除せず備考欄に該当しない旨記載してください。</t>
    <rPh sb="0" eb="2">
      <t>ヒツヨウ</t>
    </rPh>
    <rPh sb="3" eb="4">
      <t>オウ</t>
    </rPh>
    <rPh sb="6" eb="8">
      <t>コウモク</t>
    </rPh>
    <rPh sb="9" eb="11">
      <t>テキギ</t>
    </rPh>
    <rPh sb="11" eb="13">
      <t>セッテイ</t>
    </rPh>
    <rPh sb="14" eb="16">
      <t>ツイカ</t>
    </rPh>
    <rPh sb="27" eb="29">
      <t>ガイトウ</t>
    </rPh>
    <rPh sb="32" eb="34">
      <t>コウモク</t>
    </rPh>
    <rPh sb="37" eb="39">
      <t>バアイ</t>
    </rPh>
    <rPh sb="41" eb="43">
      <t>サクジョ</t>
    </rPh>
    <rPh sb="45" eb="48">
      <t>ビコウラン</t>
    </rPh>
    <rPh sb="49" eb="51">
      <t>ガイトウ</t>
    </rPh>
    <rPh sb="54" eb="55">
      <t>ムネ</t>
    </rPh>
    <rPh sb="55" eb="57">
      <t>キサイ</t>
    </rPh>
    <phoneticPr fontId="19"/>
  </si>
  <si>
    <t>一円未満は切り捨てとし、表示は千円単位としてください。（小数点第３位まで入力し、表示は小数点第１位を四捨五入）</t>
    <rPh sb="0" eb="4">
      <t>イチエンミマン</t>
    </rPh>
    <rPh sb="5" eb="6">
      <t>キ</t>
    </rPh>
    <rPh sb="7" eb="8">
      <t>ス</t>
    </rPh>
    <rPh sb="12" eb="14">
      <t>ヒョウジ</t>
    </rPh>
    <rPh sb="15" eb="19">
      <t>センエンタンイ</t>
    </rPh>
    <rPh sb="28" eb="32">
      <t>ショウスウテンダイ</t>
    </rPh>
    <rPh sb="33" eb="34">
      <t>イ</t>
    </rPh>
    <rPh sb="36" eb="38">
      <t>ニュウリョク</t>
    </rPh>
    <rPh sb="40" eb="42">
      <t>ヒョウジ</t>
    </rPh>
    <rPh sb="43" eb="47">
      <t>ショウスウテンダイ</t>
    </rPh>
    <rPh sb="48" eb="49">
      <t>イ</t>
    </rPh>
    <rPh sb="50" eb="54">
      <t>シシャゴニュウ</t>
    </rPh>
    <phoneticPr fontId="19"/>
  </si>
  <si>
    <t>チェック欄に「NG」が表示された場合は、公募設置等指針の条件を満たしていません。「OK」が表示されるよう修正して提出してください。</t>
  </si>
  <si>
    <t>チェック欄に「NG」が表示された場合は、公募設置等指針の条件を満たしていません。「OK」が表示されるよう修正して提出してください。</t>
    <rPh sb="4" eb="5">
      <t>ラン</t>
    </rPh>
    <rPh sb="11" eb="13">
      <t>ヒョウジ</t>
    </rPh>
    <rPh sb="16" eb="18">
      <t>バアイ</t>
    </rPh>
    <rPh sb="20" eb="27">
      <t>コウボセッチトウシシン</t>
    </rPh>
    <rPh sb="28" eb="30">
      <t>ジョウケン</t>
    </rPh>
    <rPh sb="31" eb="32">
      <t>ミ</t>
    </rPh>
    <rPh sb="45" eb="47">
      <t>ヒョウジ</t>
    </rPh>
    <rPh sb="52" eb="54">
      <t>シュウセイ</t>
    </rPh>
    <rPh sb="56" eb="58">
      <t>テイシュツ</t>
    </rPh>
    <phoneticPr fontId="19"/>
  </si>
  <si>
    <t>必要に応じて項目を適宜設定（追加）してください。なお、追加した項目は赤字とし、該当しない項目がある場合には削除せず備考欄に該当しない旨記載してください。</t>
    <rPh sb="0" eb="2">
      <t>ヒツヨウ</t>
    </rPh>
    <rPh sb="3" eb="4">
      <t>オウ</t>
    </rPh>
    <rPh sb="27" eb="29">
      <t>ツイカ</t>
    </rPh>
    <rPh sb="31" eb="33">
      <t>コウモク</t>
    </rPh>
    <rPh sb="34" eb="36">
      <t>アカジ</t>
    </rPh>
    <phoneticPr fontId="18"/>
  </si>
  <si>
    <t>賃金の変動、物価変動は考慮しない金額を記入してください。</t>
    <rPh sb="0" eb="2">
      <t>チンギン</t>
    </rPh>
    <rPh sb="3" eb="5">
      <t>ヘンドウ</t>
    </rPh>
    <rPh sb="6" eb="10">
      <t>ブッカヘンドウ</t>
    </rPh>
    <rPh sb="11" eb="13">
      <t>コウリョ</t>
    </rPh>
    <rPh sb="16" eb="18">
      <t>キンガク</t>
    </rPh>
    <rPh sb="19" eb="21">
      <t>キニュウ</t>
    </rPh>
    <phoneticPr fontId="19"/>
  </si>
  <si>
    <t>一円未満は切り捨てとし、表示は千円単位としてください。（小数点第３位まで入力し、表示は小数点第１位を四捨五入）</t>
    <rPh sb="0" eb="1">
      <t>イチ</t>
    </rPh>
    <rPh sb="1" eb="2">
      <t>エン</t>
    </rPh>
    <rPh sb="2" eb="4">
      <t>ミマン</t>
    </rPh>
    <rPh sb="5" eb="6">
      <t>キ</t>
    </rPh>
    <rPh sb="7" eb="8">
      <t>ス</t>
    </rPh>
    <rPh sb="12" eb="14">
      <t>ヒョウジ</t>
    </rPh>
    <rPh sb="15" eb="16">
      <t>セン</t>
    </rPh>
    <rPh sb="16" eb="17">
      <t>エン</t>
    </rPh>
    <rPh sb="17" eb="19">
      <t>タンイ</t>
    </rPh>
    <rPh sb="28" eb="31">
      <t>ショウスウテン</t>
    </rPh>
    <rPh sb="31" eb="32">
      <t>ダイ</t>
    </rPh>
    <rPh sb="33" eb="34">
      <t>イ</t>
    </rPh>
    <rPh sb="36" eb="38">
      <t>ニュウリョク</t>
    </rPh>
    <rPh sb="40" eb="42">
      <t>ヒョウジ</t>
    </rPh>
    <rPh sb="43" eb="46">
      <t>ショウスウテン</t>
    </rPh>
    <rPh sb="46" eb="47">
      <t>ダイ</t>
    </rPh>
    <rPh sb="48" eb="49">
      <t>イ</t>
    </rPh>
    <rPh sb="50" eb="54">
      <t>シシャゴニュウ</t>
    </rPh>
    <phoneticPr fontId="19"/>
  </si>
  <si>
    <t>項目名に01．、1-1．、①等の番号を振っている項目は、原則、項目名をそのまま用いてください。</t>
    <rPh sb="0" eb="3">
      <t>コウモクメイ</t>
    </rPh>
    <rPh sb="14" eb="15">
      <t>トウ</t>
    </rPh>
    <rPh sb="16" eb="18">
      <t>バンゴウ</t>
    </rPh>
    <rPh sb="19" eb="20">
      <t>フ</t>
    </rPh>
    <rPh sb="24" eb="26">
      <t>コウモク</t>
    </rPh>
    <rPh sb="28" eb="30">
      <t>ゲンソク</t>
    </rPh>
    <rPh sb="31" eb="34">
      <t>コウモクメイ</t>
    </rPh>
    <rPh sb="39" eb="40">
      <t>モチ</t>
    </rPh>
    <phoneticPr fontId="19"/>
  </si>
  <si>
    <t>一円未満は切り捨てとし、表示は千円単位としてください。（小数点第3位まで入力し、表示は小数点第1位を四捨五入）</t>
    <rPh sb="0" eb="1">
      <t>イチ</t>
    </rPh>
    <rPh sb="1" eb="2">
      <t>エン</t>
    </rPh>
    <rPh sb="2" eb="4">
      <t>ミマン</t>
    </rPh>
    <rPh sb="5" eb="6">
      <t>キ</t>
    </rPh>
    <rPh sb="7" eb="8">
      <t>ス</t>
    </rPh>
    <rPh sb="12" eb="14">
      <t>ヒョウジ</t>
    </rPh>
    <rPh sb="15" eb="16">
      <t>セン</t>
    </rPh>
    <rPh sb="16" eb="17">
      <t>エン</t>
    </rPh>
    <rPh sb="17" eb="19">
      <t>タンイ</t>
    </rPh>
    <rPh sb="28" eb="31">
      <t>ショウスウテン</t>
    </rPh>
    <rPh sb="31" eb="32">
      <t>ダイ</t>
    </rPh>
    <rPh sb="33" eb="34">
      <t>イ</t>
    </rPh>
    <rPh sb="36" eb="38">
      <t>ニュウリョク</t>
    </rPh>
    <rPh sb="40" eb="42">
      <t>ヒョウジ</t>
    </rPh>
    <rPh sb="43" eb="46">
      <t>ショウスウテン</t>
    </rPh>
    <rPh sb="46" eb="47">
      <t>ダイ</t>
    </rPh>
    <rPh sb="48" eb="49">
      <t>イ</t>
    </rPh>
    <rPh sb="50" eb="54">
      <t>シシャゴニュウ</t>
    </rPh>
    <phoneticPr fontId="19"/>
  </si>
  <si>
    <t>項目は、例示として示したものであり、適宜、変更や項目、行の追加をして使用してください。なお、追加した項目は赤字としてください。</t>
    <rPh sb="0" eb="2">
      <t>コウモク</t>
    </rPh>
    <rPh sb="4" eb="6">
      <t>レイジ</t>
    </rPh>
    <rPh sb="9" eb="10">
      <t>シメ</t>
    </rPh>
    <rPh sb="18" eb="20">
      <t>テキギ</t>
    </rPh>
    <rPh sb="21" eb="23">
      <t>ヘンコウ</t>
    </rPh>
    <rPh sb="24" eb="26">
      <t>コウモク</t>
    </rPh>
    <rPh sb="27" eb="28">
      <t>ギョウ</t>
    </rPh>
    <rPh sb="29" eb="31">
      <t>ツイカ</t>
    </rPh>
    <rPh sb="34" eb="36">
      <t>シヨウ</t>
    </rPh>
    <rPh sb="46" eb="48">
      <t>ツイカ</t>
    </rPh>
    <rPh sb="50" eb="52">
      <t>コウモク</t>
    </rPh>
    <rPh sb="53" eb="55">
      <t>アカジ</t>
    </rPh>
    <phoneticPr fontId="19"/>
  </si>
  <si>
    <t>公募対象公園施設の建設費</t>
    <rPh sb="0" eb="8">
      <t>コウボタイショウコウエンシセツ</t>
    </rPh>
    <rPh sb="9" eb="11">
      <t>ケンセツ</t>
    </rPh>
    <rPh sb="11" eb="12">
      <t>ヒ</t>
    </rPh>
    <phoneticPr fontId="25"/>
  </si>
  <si>
    <t>特定公園施設の建設に係る国の負担額</t>
    <rPh sb="7" eb="9">
      <t>ケンセツ</t>
    </rPh>
    <phoneticPr fontId="19"/>
  </si>
  <si>
    <t>特定公園施設の設計費</t>
    <rPh sb="0" eb="2">
      <t>トクテイ</t>
    </rPh>
    <rPh sb="2" eb="4">
      <t>コウエン</t>
    </rPh>
    <rPh sb="4" eb="6">
      <t>シセツ</t>
    </rPh>
    <rPh sb="7" eb="9">
      <t>セッケイ</t>
    </rPh>
    <rPh sb="9" eb="10">
      <t>ヒ</t>
    </rPh>
    <phoneticPr fontId="25"/>
  </si>
  <si>
    <t>親水空間リニューアルエリアの特定公園施設</t>
    <rPh sb="0" eb="4">
      <t>シンスイクウカン</t>
    </rPh>
    <rPh sb="14" eb="20">
      <t>トクテイコウエンシセツ</t>
    </rPh>
    <phoneticPr fontId="19"/>
  </si>
  <si>
    <t>新レクリエーションエリアの特定公園施設</t>
    <rPh sb="0" eb="1">
      <t>シン</t>
    </rPh>
    <phoneticPr fontId="19"/>
  </si>
  <si>
    <t>新昭島口ゲートエリアの特定公園施設</t>
    <rPh sb="0" eb="1">
      <t>シン</t>
    </rPh>
    <rPh sb="1" eb="4">
      <t>アキシマグチ</t>
    </rPh>
    <phoneticPr fontId="19"/>
  </si>
  <si>
    <t>特定公園施設の建設費</t>
    <rPh sb="0" eb="2">
      <t>トクテイ</t>
    </rPh>
    <rPh sb="2" eb="4">
      <t>コウエン</t>
    </rPh>
    <rPh sb="4" eb="6">
      <t>シセツ</t>
    </rPh>
    <rPh sb="7" eb="10">
      <t>ケンセツヒ</t>
    </rPh>
    <phoneticPr fontId="25"/>
  </si>
  <si>
    <t>その他（　　　　　　　　　　　）</t>
    <rPh sb="2" eb="3">
      <t>タ</t>
    </rPh>
    <phoneticPr fontId="18"/>
  </si>
  <si>
    <t>（　　　　　　　　　　　　　　）</t>
    <phoneticPr fontId="19"/>
  </si>
  <si>
    <t>事　　業　　年　　度</t>
    <phoneticPr fontId="19"/>
  </si>
  <si>
    <t>　特定公園施設の設計・建設費内訳</t>
    <rPh sb="8" eb="10">
      <t>セッケイ</t>
    </rPh>
    <rPh sb="11" eb="14">
      <t>ケンセツヒ</t>
    </rPh>
    <phoneticPr fontId="19"/>
  </si>
  <si>
    <t>①親水空間リニューアルエリア：プールエリア</t>
    <phoneticPr fontId="19"/>
  </si>
  <si>
    <t>②親水空間リニューアルエリア：レイクサイドレストラン周辺</t>
    <rPh sb="1" eb="3">
      <t>シンスイ</t>
    </rPh>
    <rPh sb="3" eb="5">
      <t>クウカン</t>
    </rPh>
    <rPh sb="26" eb="28">
      <t>シュウヘン</t>
    </rPh>
    <phoneticPr fontId="19"/>
  </si>
  <si>
    <t>③新レクリエーションエリア：残堀川調節池跡地</t>
    <rPh sb="1" eb="2">
      <t>シン</t>
    </rPh>
    <rPh sb="14" eb="16">
      <t>ザンボリ</t>
    </rPh>
    <rPh sb="16" eb="17">
      <t>ガワ</t>
    </rPh>
    <rPh sb="17" eb="19">
      <t>チョウセツ</t>
    </rPh>
    <rPh sb="19" eb="20">
      <t>イケ</t>
    </rPh>
    <rPh sb="20" eb="22">
      <t>アトチ</t>
    </rPh>
    <phoneticPr fontId="19"/>
  </si>
  <si>
    <t>④新レクリエーションエリア：バーベキューガーデン</t>
    <phoneticPr fontId="19"/>
  </si>
  <si>
    <t>⑤新昭島口ゲートエリア：昭島口ゲート周辺</t>
    <rPh sb="1" eb="2">
      <t>シン</t>
    </rPh>
    <rPh sb="2" eb="4">
      <t>アキシマ</t>
    </rPh>
    <rPh sb="4" eb="5">
      <t>グチ</t>
    </rPh>
    <rPh sb="12" eb="14">
      <t>アキシマ</t>
    </rPh>
    <rPh sb="14" eb="15">
      <t>グチ</t>
    </rPh>
    <rPh sb="18" eb="20">
      <t>シュウヘン</t>
    </rPh>
    <phoneticPr fontId="19"/>
  </si>
  <si>
    <t>⑥新昭島口ゲートエリア：公園拡張区域</t>
    <rPh sb="1" eb="2">
      <t>シン</t>
    </rPh>
    <rPh sb="2" eb="4">
      <t>アキシマ</t>
    </rPh>
    <rPh sb="4" eb="5">
      <t>グチ</t>
    </rPh>
    <rPh sb="12" eb="14">
      <t>コウエン</t>
    </rPh>
    <rPh sb="14" eb="16">
      <t>カクチョウ</t>
    </rPh>
    <rPh sb="16" eb="18">
      <t>クイキ</t>
    </rPh>
    <phoneticPr fontId="19"/>
  </si>
  <si>
    <t>別紙２の設計・建設期間中の特定公園施設の投資額と一致</t>
    <rPh sb="0" eb="2">
      <t>ベッシ</t>
    </rPh>
    <rPh sb="4" eb="6">
      <t>セッケイ</t>
    </rPh>
    <rPh sb="7" eb="12">
      <t>ケンセツキカンチュウ</t>
    </rPh>
    <rPh sb="13" eb="19">
      <t>トクテイコウエンシセツ</t>
    </rPh>
    <rPh sb="20" eb="23">
      <t>トウシガク</t>
    </rPh>
    <rPh sb="24" eb="26">
      <t>イッチ</t>
    </rPh>
    <phoneticPr fontId="19"/>
  </si>
  <si>
    <t>別紙１の特定公園施設の設計費と建設費の合計と一致</t>
    <rPh sb="0" eb="2">
      <t>ベッシ</t>
    </rPh>
    <rPh sb="4" eb="10">
      <t>トクテイコウエンシセツ</t>
    </rPh>
    <rPh sb="11" eb="14">
      <t>セッケイヒ</t>
    </rPh>
    <rPh sb="15" eb="18">
      <t>ケンセツヒ</t>
    </rPh>
    <rPh sb="19" eb="21">
      <t>ゴウケイ</t>
    </rPh>
    <rPh sb="22" eb="24">
      <t>イッチ</t>
    </rPh>
    <phoneticPr fontId="19"/>
  </si>
  <si>
    <r>
      <t>番号なしの項目は、例示として示したものであり、適宜、変更や項目、行の追加をして使用してください。なお、追加した項目は</t>
    </r>
    <r>
      <rPr>
        <sz val="10"/>
        <color rgb="FFFF0000"/>
        <rFont val="ＭＳ 明朝"/>
        <family val="1"/>
        <charset val="128"/>
      </rPr>
      <t>赤字</t>
    </r>
    <r>
      <rPr>
        <sz val="10"/>
        <rFont val="ＭＳ 明朝"/>
        <family val="1"/>
        <charset val="128"/>
      </rPr>
      <t>としてください。</t>
    </r>
    <rPh sb="0" eb="2">
      <t>バンゴウ</t>
    </rPh>
    <rPh sb="5" eb="7">
      <t>コウモク</t>
    </rPh>
    <rPh sb="9" eb="11">
      <t>レイジ</t>
    </rPh>
    <rPh sb="14" eb="15">
      <t>シメ</t>
    </rPh>
    <rPh sb="23" eb="25">
      <t>テキギ</t>
    </rPh>
    <rPh sb="26" eb="28">
      <t>ヘンコウ</t>
    </rPh>
    <rPh sb="29" eb="31">
      <t>コウモク</t>
    </rPh>
    <rPh sb="32" eb="33">
      <t>ギョウ</t>
    </rPh>
    <rPh sb="34" eb="36">
      <t>ツイカ</t>
    </rPh>
    <rPh sb="39" eb="41">
      <t>シヨウ</t>
    </rPh>
    <phoneticPr fontId="19"/>
  </si>
  <si>
    <r>
      <t>公募対象公園施設における収入のうち、本公園への還元額（プロフィットシェアリング）</t>
    </r>
    <r>
      <rPr>
        <sz val="10"/>
        <color rgb="FFFF0000"/>
        <rFont val="ＭＳ Ｐ明朝"/>
        <family val="1"/>
        <charset val="128"/>
      </rPr>
      <t>【任意提案】</t>
    </r>
    <rPh sb="0" eb="2">
      <t>コウボ</t>
    </rPh>
    <rPh sb="2" eb="4">
      <t>タイショウ</t>
    </rPh>
    <rPh sb="4" eb="6">
      <t>コウエン</t>
    </rPh>
    <rPh sb="6" eb="8">
      <t>シセツ</t>
    </rPh>
    <rPh sb="12" eb="14">
      <t>シュウニュウ</t>
    </rPh>
    <rPh sb="18" eb="21">
      <t>ホンコウエン</t>
    </rPh>
    <rPh sb="23" eb="26">
      <t>カンゲンガク</t>
    </rPh>
    <phoneticPr fontId="19"/>
  </si>
  <si>
    <t>占用料・賃借料</t>
    <rPh sb="0" eb="2">
      <t>センヨウ</t>
    </rPh>
    <rPh sb="2" eb="3">
      <t>リョウ</t>
    </rPh>
    <rPh sb="4" eb="7">
      <t>チンシャクリョウ</t>
    </rPh>
    <phoneticPr fontId="18"/>
  </si>
  <si>
    <r>
      <t>自主事業における収入のうち、本公園への還元額（プロフィットシェアリング）</t>
    </r>
    <r>
      <rPr>
        <sz val="10"/>
        <color rgb="FFFF0000"/>
        <rFont val="ＭＳ Ｐ明朝"/>
        <family val="1"/>
        <charset val="128"/>
      </rPr>
      <t>【任意提案】</t>
    </r>
    <rPh sb="0" eb="4">
      <t>ジシュジギョウ</t>
    </rPh>
    <rPh sb="8" eb="10">
      <t>シュウニュウ</t>
    </rPh>
    <rPh sb="14" eb="15">
      <t>ホン</t>
    </rPh>
    <rPh sb="15" eb="17">
      <t>コウエン</t>
    </rPh>
    <rPh sb="19" eb="21">
      <t>カンゲン</t>
    </rPh>
    <rPh sb="21" eb="22">
      <t>ガク</t>
    </rPh>
    <rPh sb="37" eb="39">
      <t>ニンイ</t>
    </rPh>
    <rPh sb="39" eb="41">
      <t>テイアン</t>
    </rPh>
    <phoneticPr fontId="19"/>
  </si>
  <si>
    <t xml:space="preserve">
</t>
    <phoneticPr fontId="19"/>
  </si>
  <si>
    <t>国の負担額（特定公園施設設計・建設費）</t>
    <rPh sb="0" eb="1">
      <t>クニ</t>
    </rPh>
    <rPh sb="2" eb="5">
      <t>フタンガク</t>
    </rPh>
    <rPh sb="6" eb="12">
      <t>トクテイコウエンシセツ</t>
    </rPh>
    <rPh sb="12" eb="14">
      <t>セッケイ</t>
    </rPh>
    <rPh sb="15" eb="17">
      <t>ケンセツ</t>
    </rPh>
    <rPh sb="17" eb="18">
      <t>ヒ</t>
    </rPh>
    <phoneticPr fontId="18"/>
  </si>
  <si>
    <t>設計建設期間</t>
    <rPh sb="0" eb="2">
      <t>セッケイ</t>
    </rPh>
    <rPh sb="2" eb="6">
      <t>ケンセツキカン</t>
    </rPh>
    <phoneticPr fontId="19"/>
  </si>
  <si>
    <t>解体撤去期間</t>
    <rPh sb="0" eb="2">
      <t>カイタイ</t>
    </rPh>
    <rPh sb="2" eb="4">
      <t>テッキョ</t>
    </rPh>
    <rPh sb="4" eb="6">
      <t>キカン</t>
    </rPh>
    <phoneticPr fontId="18"/>
  </si>
  <si>
    <t>①（　　　　　　　　　　　　　　）</t>
    <phoneticPr fontId="19"/>
  </si>
  <si>
    <t>②（　　　　　　　　　　　　　　）</t>
    <phoneticPr fontId="19"/>
  </si>
  <si>
    <t>③（　　　　　　　　　　　　　　）</t>
    <phoneticPr fontId="19"/>
  </si>
  <si>
    <r>
      <t>＜認定計画提出者の自主事業の収支計画＞　</t>
    </r>
    <r>
      <rPr>
        <b/>
        <sz val="12"/>
        <color rgb="FFFF0000"/>
        <rFont val="ＭＳ ゴシック"/>
        <family val="3"/>
        <charset val="128"/>
      </rPr>
      <t>【任意提案】</t>
    </r>
    <rPh sb="1" eb="5">
      <t>ニンテイケイカク</t>
    </rPh>
    <rPh sb="5" eb="8">
      <t>テイシュツシャ</t>
    </rPh>
    <rPh sb="9" eb="13">
      <t>ジシュジギョウ</t>
    </rPh>
    <rPh sb="14" eb="18">
      <t>シュウシケイカク</t>
    </rPh>
    <rPh sb="21" eb="25">
      <t>ニンイテイアン</t>
    </rPh>
    <phoneticPr fontId="19"/>
  </si>
  <si>
    <r>
      <t>自主事業の収入からの充当額</t>
    </r>
    <r>
      <rPr>
        <sz val="10"/>
        <color rgb="FFFF0000"/>
        <rFont val="ＭＳ Ｐ明朝"/>
        <family val="1"/>
        <charset val="128"/>
      </rPr>
      <t>【任意提案】</t>
    </r>
    <rPh sb="0" eb="4">
      <t>ジシュジギョウ</t>
    </rPh>
    <rPh sb="5" eb="7">
      <t>シュウニュウ</t>
    </rPh>
    <rPh sb="10" eb="13">
      <t>ジュウトウガク</t>
    </rPh>
    <rPh sb="14" eb="18">
      <t>ニンイテイアン</t>
    </rPh>
    <phoneticPr fontId="19"/>
  </si>
  <si>
    <r>
      <t>公募対象公園施設の収入からの充当額</t>
    </r>
    <r>
      <rPr>
        <sz val="10"/>
        <color rgb="FFFF0000"/>
        <rFont val="ＭＳ Ｐ明朝"/>
        <family val="1"/>
        <charset val="128"/>
      </rPr>
      <t>【任意提案】</t>
    </r>
    <rPh sb="0" eb="8">
      <t>コウボタイショウコウエンシセツ</t>
    </rPh>
    <rPh sb="9" eb="11">
      <t>シュウニュウ</t>
    </rPh>
    <rPh sb="14" eb="16">
      <t>ジュウトウ</t>
    </rPh>
    <rPh sb="16" eb="17">
      <t>ガク</t>
    </rPh>
    <rPh sb="18" eb="22">
      <t>ニンイテイアン</t>
    </rPh>
    <phoneticPr fontId="18"/>
  </si>
  <si>
    <t>・・・</t>
    <phoneticPr fontId="18"/>
  </si>
  <si>
    <r>
      <t>⑦その他</t>
    </r>
    <r>
      <rPr>
        <sz val="10"/>
        <color rgb="FFFF0000"/>
        <rFont val="ＭＳ 明朝"/>
        <family val="1"/>
        <charset val="128"/>
      </rPr>
      <t>【任意提案施設】</t>
    </r>
    <rPh sb="3" eb="4">
      <t>タ</t>
    </rPh>
    <rPh sb="5" eb="11">
      <t>ニンイテイアンシセツ</t>
    </rPh>
    <phoneticPr fontId="19"/>
  </si>
  <si>
    <t>親水空間リニューアルエリア</t>
    <rPh sb="0" eb="4">
      <t>シンスイクウカン</t>
    </rPh>
    <phoneticPr fontId="19"/>
  </si>
  <si>
    <t>新レクリエーションエリア</t>
    <rPh sb="0" eb="1">
      <t>シン</t>
    </rPh>
    <phoneticPr fontId="19"/>
  </si>
  <si>
    <t>新昭島口ゲートエリア</t>
    <rPh sb="0" eb="4">
      <t>シンアキシマグチ</t>
    </rPh>
    <phoneticPr fontId="19"/>
  </si>
  <si>
    <t>R8年度</t>
    <rPh sb="2" eb="4">
      <t>ネンド</t>
    </rPh>
    <phoneticPr fontId="19"/>
  </si>
  <si>
    <t>R9年度</t>
    <rPh sb="2" eb="4">
      <t>ネンド</t>
    </rPh>
    <phoneticPr fontId="19"/>
  </si>
  <si>
    <t>R10年度</t>
    <rPh sb="3" eb="5">
      <t>ネンド</t>
    </rPh>
    <phoneticPr fontId="19"/>
  </si>
  <si>
    <t>2-1. 親水空間リニューアルエリア</t>
    <rPh sb="5" eb="9">
      <t>シンスイクウカン</t>
    </rPh>
    <phoneticPr fontId="19"/>
  </si>
  <si>
    <t>4-1. 親水空間リニューアルエリア</t>
    <rPh sb="5" eb="9">
      <t>シンスイクウカン</t>
    </rPh>
    <phoneticPr fontId="19"/>
  </si>
  <si>
    <t>4-2. 新レクリエーションエリア</t>
    <rPh sb="5" eb="6">
      <t>シン</t>
    </rPh>
    <phoneticPr fontId="19"/>
  </si>
  <si>
    <t>2-3. 新昭島口ゲートエリア</t>
    <rPh sb="5" eb="9">
      <t>シンアキシマグチ</t>
    </rPh>
    <phoneticPr fontId="19"/>
  </si>
  <si>
    <t>2-2. 新レクリエーションエリア</t>
    <rPh sb="5" eb="6">
      <t>シン</t>
    </rPh>
    <phoneticPr fontId="19"/>
  </si>
  <si>
    <t>1-3. 新昭島口ゲートエリアの収入</t>
    <rPh sb="5" eb="9">
      <t>シンアキシマグチ</t>
    </rPh>
    <rPh sb="16" eb="18">
      <t>シュウニュウ</t>
    </rPh>
    <phoneticPr fontId="19"/>
  </si>
  <si>
    <t>1-2. 新レクリエーションエリアの収入</t>
    <rPh sb="5" eb="6">
      <t>シン</t>
    </rPh>
    <rPh sb="18" eb="20">
      <t>シュウニュウ</t>
    </rPh>
    <phoneticPr fontId="19"/>
  </si>
  <si>
    <t>1-1. 親水空間リニューアルエリアの収入</t>
    <rPh sb="5" eb="7">
      <t>シンスイ</t>
    </rPh>
    <rPh sb="7" eb="9">
      <t>クウカン</t>
    </rPh>
    <rPh sb="19" eb="21">
      <t>シュウニュウ</t>
    </rPh>
    <phoneticPr fontId="19"/>
  </si>
  <si>
    <t>1-1. 設立・開業経費</t>
    <rPh sb="5" eb="7">
      <t>セツリツ</t>
    </rPh>
    <rPh sb="8" eb="10">
      <t>カイギョウ</t>
    </rPh>
    <rPh sb="10" eb="12">
      <t>ケイヒ</t>
    </rPh>
    <phoneticPr fontId="19"/>
  </si>
  <si>
    <t>1-2. 施設に関する投資</t>
    <rPh sb="5" eb="7">
      <t>シセツ</t>
    </rPh>
    <rPh sb="8" eb="9">
      <t>カン</t>
    </rPh>
    <rPh sb="11" eb="13">
      <t>トウシ</t>
    </rPh>
    <phoneticPr fontId="19"/>
  </si>
  <si>
    <t>2-1. 自己資本</t>
    <rPh sb="5" eb="9">
      <t>ジコシホン</t>
    </rPh>
    <phoneticPr fontId="19"/>
  </si>
  <si>
    <t>2-2. 他人資本</t>
    <rPh sb="5" eb="7">
      <t>タニン</t>
    </rPh>
    <rPh sb="7" eb="9">
      <t>シホン</t>
    </rPh>
    <phoneticPr fontId="19"/>
  </si>
  <si>
    <t>2-3. その他</t>
    <rPh sb="7" eb="8">
      <t>タ</t>
    </rPh>
    <phoneticPr fontId="19"/>
  </si>
  <si>
    <t>2-4. 元金返済</t>
    <rPh sb="5" eb="7">
      <t>ガンキン</t>
    </rPh>
    <rPh sb="7" eb="9">
      <t>ヘンサイ</t>
    </rPh>
    <phoneticPr fontId="19"/>
  </si>
  <si>
    <t>4-3. 新昭島口ゲートエリア</t>
    <rPh sb="5" eb="9">
      <t>シンアキシマグチ</t>
    </rPh>
    <phoneticPr fontId="19"/>
  </si>
  <si>
    <t>建設年度</t>
    <rPh sb="0" eb="2">
      <t>ケンセツ</t>
    </rPh>
    <rPh sb="2" eb="4">
      <t>ネンド</t>
    </rPh>
    <phoneticPr fontId="19"/>
  </si>
  <si>
    <t>様式５－８（別紙１）</t>
    <rPh sb="0" eb="2">
      <t>ヨウシキ</t>
    </rPh>
    <rPh sb="6" eb="8">
      <t>ベッシ</t>
    </rPh>
    <phoneticPr fontId="25"/>
  </si>
  <si>
    <t>様式５－８（別紙２）</t>
    <rPh sb="0" eb="2">
      <t>ヨウシキ</t>
    </rPh>
    <rPh sb="6" eb="8">
      <t>ベッシ</t>
    </rPh>
    <phoneticPr fontId="19"/>
  </si>
  <si>
    <t>様式５－８（別紙３）</t>
    <rPh sb="0" eb="2">
      <t>ヨウシキ</t>
    </rPh>
    <rPh sb="6" eb="8">
      <t>ベッシ</t>
    </rPh>
    <phoneticPr fontId="19"/>
  </si>
  <si>
    <t>様式５－８（別紙４）</t>
    <phoneticPr fontId="19"/>
  </si>
  <si>
    <r>
      <t>様式５－８（別紙２）、（別紙３）、（別紙４）、</t>
    </r>
    <r>
      <rPr>
        <sz val="10"/>
        <rFont val="ＭＳ 明朝"/>
        <family val="1"/>
        <charset val="128"/>
      </rPr>
      <t>その他の様式と金額の整合を取ってください。</t>
    </r>
    <rPh sb="0" eb="2">
      <t>ヨウシキ</t>
    </rPh>
    <rPh sb="6" eb="8">
      <t>ベッシ</t>
    </rPh>
    <rPh sb="12" eb="14">
      <t>ベッシ</t>
    </rPh>
    <rPh sb="27" eb="29">
      <t>ヨウシキ</t>
    </rPh>
    <rPh sb="30" eb="32">
      <t>キンガク</t>
    </rPh>
    <rPh sb="33" eb="35">
      <t>セイゴウ</t>
    </rPh>
    <rPh sb="36" eb="37">
      <t>ト</t>
    </rPh>
    <phoneticPr fontId="19"/>
  </si>
  <si>
    <r>
      <t>様式５－８（別紙１）、（別紙３）、（別紙４）、</t>
    </r>
    <r>
      <rPr>
        <sz val="10"/>
        <rFont val="ＭＳ 明朝"/>
        <family val="1"/>
        <charset val="128"/>
      </rPr>
      <t>その他の様式と金額の整合を取ってください。</t>
    </r>
    <phoneticPr fontId="19"/>
  </si>
  <si>
    <r>
      <t>様式５－８（別紙１）、（別紙２）、（別紙４）、</t>
    </r>
    <r>
      <rPr>
        <sz val="10"/>
        <rFont val="ＭＳ 明朝"/>
        <family val="1"/>
        <charset val="128"/>
      </rPr>
      <t>その他の様式と金額の整合を取ってください。</t>
    </r>
    <rPh sb="0" eb="2">
      <t>ヨウシキ</t>
    </rPh>
    <rPh sb="6" eb="8">
      <t>ベッシ</t>
    </rPh>
    <rPh sb="12" eb="14">
      <t>ベッシ</t>
    </rPh>
    <rPh sb="27" eb="29">
      <t>ヨウシキ</t>
    </rPh>
    <rPh sb="30" eb="32">
      <t>キンガク</t>
    </rPh>
    <rPh sb="33" eb="35">
      <t>セイゴウ</t>
    </rPh>
    <rPh sb="36" eb="37">
      <t>ト</t>
    </rPh>
    <phoneticPr fontId="19"/>
  </si>
  <si>
    <r>
      <t>様式５－８（別紙１）、（別紙２）、（別紙３）、</t>
    </r>
    <r>
      <rPr>
        <sz val="10"/>
        <rFont val="ＭＳ 明朝"/>
        <family val="1"/>
        <charset val="128"/>
      </rPr>
      <t>その他の様式と関連のある項目の数値は、整合を取ってください。</t>
    </r>
    <phoneticPr fontId="19"/>
  </si>
  <si>
    <t>❶上限額192,000千円以内であること</t>
    <rPh sb="1" eb="4">
      <t>ジョウゲンガク</t>
    </rPh>
    <rPh sb="8" eb="10">
      <t>イナイ</t>
    </rPh>
    <phoneticPr fontId="19"/>
  </si>
  <si>
    <t>❶設計に係る国の負担額が192,000千円以内</t>
    <rPh sb="1" eb="3">
      <t>セッケイ</t>
    </rPh>
    <rPh sb="4" eb="5">
      <t>カカ</t>
    </rPh>
    <rPh sb="6" eb="7">
      <t>クニ</t>
    </rPh>
    <rPh sb="8" eb="10">
      <t>フタン</t>
    </rPh>
    <rPh sb="10" eb="11">
      <t>ガク</t>
    </rPh>
    <phoneticPr fontId="19"/>
  </si>
  <si>
    <t>R11年度</t>
    <rPh sb="3" eb="5">
      <t>ネンド</t>
    </rPh>
    <phoneticPr fontId="19"/>
  </si>
  <si>
    <t>　特定公園施設の事業収支計画【駐車場及びその他の任意提案】</t>
    <rPh sb="8" eb="10">
      <t>ジギョウ</t>
    </rPh>
    <rPh sb="10" eb="12">
      <t>シュウシ</t>
    </rPh>
    <rPh sb="12" eb="14">
      <t>ケイカク</t>
    </rPh>
    <rPh sb="15" eb="18">
      <t>チュウシャジョウ</t>
    </rPh>
    <rPh sb="18" eb="19">
      <t>オヨ</t>
    </rPh>
    <rPh sb="22" eb="23">
      <t>タ</t>
    </rPh>
    <rPh sb="24" eb="26">
      <t>ニンイ</t>
    </rPh>
    <rPh sb="26" eb="28">
      <t>テイアン</t>
    </rPh>
    <phoneticPr fontId="19"/>
  </si>
  <si>
    <t>※総額2,509,000千円を想定</t>
    <rPh sb="1" eb="3">
      <t>ソウガク</t>
    </rPh>
    <rPh sb="12" eb="14">
      <t>センエン</t>
    </rPh>
    <rPh sb="15" eb="17">
      <t>ソウテイ</t>
    </rPh>
    <phoneticPr fontId="19"/>
  </si>
  <si>
    <t>❷特定公園施設の建設に係る国の負担額が2,007,000千円以内</t>
    <phoneticPr fontId="19"/>
  </si>
  <si>
    <t>❷上限額2,007,000千円以内であること</t>
    <rPh sb="1" eb="4">
      <t>ジョウゲンガク</t>
    </rPh>
    <rPh sb="10" eb="12">
      <t>イナイ</t>
    </rPh>
    <phoneticPr fontId="19"/>
  </si>
  <si>
    <t>全面営業
1年目</t>
    <rPh sb="0" eb="2">
      <t>ゼンメン</t>
    </rPh>
    <rPh sb="2" eb="4">
      <t>エイギョウ</t>
    </rPh>
    <rPh sb="6" eb="8">
      <t>ネンメ</t>
    </rPh>
    <phoneticPr fontId="18"/>
  </si>
  <si>
    <t>全面営業
2年目</t>
    <rPh sb="6" eb="8">
      <t>ネンメ</t>
    </rPh>
    <phoneticPr fontId="18"/>
  </si>
  <si>
    <t>全面営業
3年目</t>
    <rPh sb="6" eb="8">
      <t>ネンメ</t>
    </rPh>
    <phoneticPr fontId="18"/>
  </si>
  <si>
    <t>全面営業
4年目</t>
    <rPh sb="6" eb="8">
      <t>ネンメ</t>
    </rPh>
    <phoneticPr fontId="18"/>
  </si>
  <si>
    <t>全面営業
5年目</t>
    <rPh sb="6" eb="8">
      <t>ネンメ</t>
    </rPh>
    <phoneticPr fontId="18"/>
  </si>
  <si>
    <t>全面営業
6年目</t>
    <rPh sb="6" eb="8">
      <t>ネンメ</t>
    </rPh>
    <phoneticPr fontId="18"/>
  </si>
  <si>
    <t>全面営業
7年目</t>
    <rPh sb="6" eb="8">
      <t>ネンメ</t>
    </rPh>
    <phoneticPr fontId="18"/>
  </si>
  <si>
    <t>全面営業
8年目</t>
    <rPh sb="6" eb="8">
      <t>ネンメ</t>
    </rPh>
    <phoneticPr fontId="18"/>
  </si>
  <si>
    <t>全面営業
9年目</t>
    <rPh sb="6" eb="8">
      <t>ネンメ</t>
    </rPh>
    <phoneticPr fontId="18"/>
  </si>
  <si>
    <t>全面営業
10年目</t>
    <rPh sb="7" eb="9">
      <t>ネンメ</t>
    </rPh>
    <phoneticPr fontId="18"/>
  </si>
  <si>
    <t>全面営業
11年目</t>
    <rPh sb="7" eb="9">
      <t>ネンメ</t>
    </rPh>
    <phoneticPr fontId="18"/>
  </si>
  <si>
    <t>全面営業
12年目</t>
    <rPh sb="7" eb="9">
      <t>ネンメ</t>
    </rPh>
    <phoneticPr fontId="18"/>
  </si>
  <si>
    <t>全面営業
13年目</t>
    <rPh sb="7" eb="9">
      <t>ネンメ</t>
    </rPh>
    <phoneticPr fontId="18"/>
  </si>
  <si>
    <t>全面営業
14年目</t>
    <rPh sb="7" eb="9">
      <t>ネンメ</t>
    </rPh>
    <phoneticPr fontId="18"/>
  </si>
  <si>
    <t>全面営業
15年目</t>
    <rPh sb="7" eb="9">
      <t>ネンメ</t>
    </rPh>
    <phoneticPr fontId="18"/>
  </si>
  <si>
    <t>全面営業
16年目</t>
    <rPh sb="7" eb="9">
      <t>ネンメ</t>
    </rPh>
    <phoneticPr fontId="18"/>
  </si>
  <si>
    <t>全面営業
17年目</t>
    <rPh sb="7" eb="9">
      <t>ネンメ</t>
    </rPh>
    <phoneticPr fontId="18"/>
  </si>
  <si>
    <t>全面営業
18年目</t>
    <rPh sb="7" eb="9">
      <t>ネンメ</t>
    </rPh>
    <phoneticPr fontId="18"/>
  </si>
  <si>
    <t>全面営業
19年目</t>
    <rPh sb="7" eb="9">
      <t>ネンメ</t>
    </rPh>
    <phoneticPr fontId="18"/>
  </si>
  <si>
    <t>全面営業
20年目</t>
    <rPh sb="7" eb="9">
      <t>ネンメ</t>
    </rPh>
    <phoneticPr fontId="18"/>
  </si>
  <si>
    <t>全面営業
21年目</t>
    <rPh sb="7" eb="9">
      <t>ネンメ</t>
    </rPh>
    <phoneticPr fontId="18"/>
  </si>
  <si>
    <t>全面営業
22年目</t>
    <rPh sb="7" eb="9">
      <t>ネンメ</t>
    </rPh>
    <phoneticPr fontId="18"/>
  </si>
  <si>
    <t>全面営業
23年目</t>
    <rPh sb="7" eb="9">
      <t>ネンメ</t>
    </rPh>
    <phoneticPr fontId="18"/>
  </si>
  <si>
    <t>全面営業
24年目</t>
    <rPh sb="7" eb="9">
      <t>ネンメ</t>
    </rPh>
    <phoneticPr fontId="18"/>
  </si>
  <si>
    <t>全面営業
25年目</t>
    <rPh sb="7" eb="9">
      <t>ネンメ</t>
    </rPh>
    <phoneticPr fontId="18"/>
  </si>
  <si>
    <t>全面営業
26年目</t>
    <rPh sb="7" eb="9">
      <t>ネンメ</t>
    </rPh>
    <phoneticPr fontId="18"/>
  </si>
  <si>
    <t>全面営業
27年目</t>
    <rPh sb="7" eb="9">
      <t>ネンメ</t>
    </rPh>
    <phoneticPr fontId="18"/>
  </si>
  <si>
    <t>全面営業
28年目</t>
    <rPh sb="7" eb="9">
      <t>ネンメ</t>
    </rPh>
    <phoneticPr fontId="18"/>
  </si>
  <si>
    <t>全面営業
29年目</t>
    <rPh sb="7" eb="9">
      <t>ネンメ</t>
    </rPh>
    <phoneticPr fontId="18"/>
  </si>
  <si>
    <t>全面営業
30年目</t>
    <rPh sb="7" eb="9">
      <t>ネンメ</t>
    </rPh>
    <phoneticPr fontId="18"/>
  </si>
  <si>
    <r>
      <t>原則としてＡ３判１枚に記入してください。</t>
    </r>
    <r>
      <rPr>
        <sz val="10"/>
        <color rgb="FFFF0000"/>
        <rFont val="ＭＳ 明朝"/>
        <family val="1"/>
        <charset val="128"/>
      </rPr>
      <t>併せてエクセルシートも提出してください。</t>
    </r>
    <rPh sb="0" eb="2">
      <t>ゲンソク</t>
    </rPh>
    <rPh sb="7" eb="8">
      <t>バン</t>
    </rPh>
    <phoneticPr fontId="19"/>
  </si>
  <si>
    <r>
      <t>利便増進施設</t>
    </r>
    <r>
      <rPr>
        <sz val="10"/>
        <color rgb="FFFF0000"/>
        <rFont val="ＭＳ Ｐ明朝"/>
        <family val="1"/>
        <charset val="128"/>
      </rPr>
      <t>【任意提案】</t>
    </r>
    <rPh sb="0" eb="4">
      <t>リベンゾウシン</t>
    </rPh>
    <rPh sb="4" eb="6">
      <t>シセツ</t>
    </rPh>
    <phoneticPr fontId="19"/>
  </si>
  <si>
    <r>
      <t>2-4. 利便増進施設</t>
    </r>
    <r>
      <rPr>
        <sz val="10"/>
        <color rgb="FFFF0000"/>
        <rFont val="ＭＳ Ｐ明朝"/>
        <family val="1"/>
        <charset val="128"/>
      </rPr>
      <t>【任意提案】</t>
    </r>
    <rPh sb="5" eb="9">
      <t>リベンゾウシン</t>
    </rPh>
    <rPh sb="9" eb="11">
      <t>シセツ</t>
    </rPh>
    <rPh sb="12" eb="16">
      <t>ニンイテイアン</t>
    </rPh>
    <phoneticPr fontId="19"/>
  </si>
  <si>
    <t>2-5. その他経費</t>
    <rPh sb="7" eb="8">
      <t>タ</t>
    </rPh>
    <rPh sb="8" eb="10">
      <t>ケイヒ</t>
    </rPh>
    <phoneticPr fontId="19"/>
  </si>
  <si>
    <t>Ａ３横判３枚で作成してください。併せてエクセルシートも提出してください。</t>
    <rPh sb="3" eb="4">
      <t>バン</t>
    </rPh>
    <rPh sb="5" eb="6">
      <t>マイ</t>
    </rPh>
    <rPh sb="16" eb="17">
      <t>アワ</t>
    </rPh>
    <rPh sb="27" eb="29">
      <t>テイシュツ</t>
    </rPh>
    <phoneticPr fontId="19"/>
  </si>
  <si>
    <t>Ａ３横判１枚で作成してください。併せてエクセルシートも提出してください。</t>
    <rPh sb="3" eb="4">
      <t>バン</t>
    </rPh>
    <rPh sb="5" eb="6">
      <t>マイ</t>
    </rPh>
    <rPh sb="16" eb="17">
      <t>アワ</t>
    </rPh>
    <rPh sb="27" eb="29">
      <t>テイシュツ</t>
    </rPh>
    <phoneticPr fontId="19"/>
  </si>
  <si>
    <t>資金計画及び事業収支計画（公募対象公園施設及び利便増進施設）</t>
    <rPh sb="0" eb="2">
      <t>シキン</t>
    </rPh>
    <rPh sb="2" eb="4">
      <t>ケイカク</t>
    </rPh>
    <rPh sb="4" eb="5">
      <t>オヨ</t>
    </rPh>
    <rPh sb="6" eb="12">
      <t>ジギョウシュウシケイカク</t>
    </rPh>
    <rPh sb="13" eb="21">
      <t>コウボタイショウコウエンシセツ</t>
    </rPh>
    <rPh sb="21" eb="22">
      <t>オヨ</t>
    </rPh>
    <rPh sb="23" eb="29">
      <t>リベンゾウシンシセツ</t>
    </rPh>
    <phoneticPr fontId="18"/>
  </si>
  <si>
    <t>＜公募対象公園施設及び利便増進施設の事業収支計画＞</t>
    <rPh sb="1" eb="9">
      <t>コウボタイショウコウエンシセツ</t>
    </rPh>
    <rPh sb="9" eb="10">
      <t>オヨ</t>
    </rPh>
    <rPh sb="11" eb="17">
      <t>リベンゾウシンシセツ</t>
    </rPh>
    <rPh sb="18" eb="24">
      <t>ジギョウシュウシケイカク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</si>
</sst>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quot;▲&quot;\ #,##0"/>
    <numFmt numFmtId="178" formatCode="#,##0_ ;[Red]\-#,##0\ "/>
    <numFmt numFmtId="179" formatCode="General&quot;年度&quot;"/>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7.5"/>
      <name val="ｺﾞｼｯｸ"/>
      <family val="3"/>
      <charset val="128"/>
    </font>
    <font>
      <sz val="14"/>
      <name val="ＭＳ 明朝"/>
      <family val="1"/>
      <charset val="128"/>
    </font>
    <font>
      <sz val="10"/>
      <name val="ＭＳ Ｐゴシック"/>
      <family val="3"/>
      <charset val="128"/>
      <scheme val="major"/>
    </font>
    <font>
      <sz val="11"/>
      <name val="ＭＳ Ｐゴシック"/>
      <family val="3"/>
      <charset val="128"/>
      <scheme val="major"/>
    </font>
    <font>
      <sz val="10"/>
      <color theme="1"/>
      <name val="Meiryo UI"/>
      <family val="2"/>
      <charset val="128"/>
    </font>
    <font>
      <sz val="6"/>
      <name val="Meiryo UI"/>
      <family val="2"/>
      <charset val="128"/>
    </font>
    <font>
      <sz val="11"/>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14"/>
      <color theme="1"/>
      <name val="ＭＳ 明朝"/>
      <family val="1"/>
      <charset val="128"/>
    </font>
    <font>
      <b/>
      <sz val="12"/>
      <color theme="1"/>
      <name val="ＭＳ 明朝"/>
      <family val="1"/>
      <charset val="128"/>
    </font>
    <font>
      <b/>
      <sz val="11"/>
      <color theme="1"/>
      <name val="ＭＳ 明朝"/>
      <family val="1"/>
      <charset val="128"/>
    </font>
    <font>
      <b/>
      <sz val="11"/>
      <name val="ＭＳ 明朝"/>
      <family val="1"/>
      <charset val="128"/>
    </font>
    <font>
      <b/>
      <sz val="10"/>
      <name val="ＭＳ 明朝"/>
      <family val="1"/>
      <charset val="128"/>
    </font>
    <font>
      <sz val="9"/>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sz val="12"/>
      <name val="ＭＳ 明朝"/>
      <family val="1"/>
      <charset val="128"/>
    </font>
    <font>
      <sz val="12"/>
      <name val="ＭＳ ゴシック"/>
      <family val="3"/>
      <charset val="128"/>
    </font>
    <font>
      <b/>
      <sz val="12"/>
      <name val="ＭＳ ゴシック"/>
      <family val="3"/>
      <charset val="128"/>
    </font>
    <font>
      <sz val="16"/>
      <name val="ＭＳ 明朝"/>
      <family val="1"/>
      <charset val="128"/>
    </font>
    <font>
      <b/>
      <sz val="12"/>
      <name val="ＭＳ 明朝"/>
      <family val="1"/>
      <charset val="128"/>
    </font>
    <font>
      <sz val="9"/>
      <color rgb="FFFF0000"/>
      <name val="ＭＳ 明朝"/>
      <family val="1"/>
      <charset val="128"/>
    </font>
    <font>
      <sz val="12"/>
      <color theme="1"/>
      <name val="ＭＳ 明朝"/>
      <family val="1"/>
      <charset val="128"/>
    </font>
    <font>
      <b/>
      <sz val="10"/>
      <name val="ＭＳ Ｐ明朝"/>
      <family val="1"/>
      <charset val="128"/>
    </font>
    <font>
      <sz val="11"/>
      <name val="ＭＳ Ｐ明朝"/>
      <family val="1"/>
      <charset val="128"/>
    </font>
    <font>
      <sz val="10"/>
      <name val="ＭＳ Ｐ明朝"/>
      <family val="1"/>
      <charset val="128"/>
    </font>
    <font>
      <b/>
      <sz val="11"/>
      <name val="ＭＳ Ｐ明朝"/>
      <family val="1"/>
      <charset val="128"/>
    </font>
    <font>
      <b/>
      <sz val="8"/>
      <name val="ＭＳ Ｐ明朝"/>
      <family val="1"/>
      <charset val="128"/>
    </font>
    <font>
      <sz val="10"/>
      <color rgb="FFFF0000"/>
      <name val="ＭＳ Ｐ明朝"/>
      <family val="1"/>
      <charset val="128"/>
    </font>
    <font>
      <b/>
      <sz val="12"/>
      <color rgb="FFFF0000"/>
      <name val="ＭＳ ゴシック"/>
      <family val="3"/>
      <charset val="128"/>
    </font>
    <font>
      <b/>
      <sz val="11"/>
      <color theme="1"/>
      <name val="ＭＳ ゴシック"/>
      <family val="3"/>
      <charset val="128"/>
    </font>
    <font>
      <b/>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hair">
        <color indexed="64"/>
      </bottom>
      <diagonal/>
    </border>
    <border>
      <left/>
      <right style="thin">
        <color indexed="64"/>
      </right>
      <top style="dashed">
        <color indexed="64"/>
      </top>
      <bottom style="hair">
        <color indexed="64"/>
      </bottom>
      <diagonal/>
    </border>
    <border>
      <left style="thin">
        <color indexed="64"/>
      </left>
      <right style="medium">
        <color indexed="64"/>
      </right>
      <top style="dashed">
        <color indexed="64"/>
      </top>
      <bottom style="hair">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hair">
        <color indexed="64"/>
      </top>
      <bottom style="dashed">
        <color indexed="64"/>
      </bottom>
      <diagonal/>
    </border>
    <border>
      <left style="medium">
        <color indexed="64"/>
      </left>
      <right style="medium">
        <color indexed="64"/>
      </right>
      <top style="medium">
        <color indexed="64"/>
      </top>
      <bottom style="medium">
        <color indexed="64"/>
      </bottom>
      <diagonal/>
    </border>
    <border>
      <left style="dashed">
        <color indexed="64"/>
      </left>
      <right/>
      <top style="dashed">
        <color indexed="64"/>
      </top>
      <bottom style="hair">
        <color indexed="64"/>
      </bottom>
      <diagonal/>
    </border>
    <border>
      <left style="dashed">
        <color indexed="64"/>
      </left>
      <right/>
      <top/>
      <bottom style="hair">
        <color indexed="64"/>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bottom/>
      <diagonal/>
    </border>
    <border>
      <left style="dashed">
        <color indexed="64"/>
      </left>
      <right/>
      <top style="hair">
        <color indexed="64"/>
      </top>
      <bottom style="dashed">
        <color indexed="64"/>
      </bottom>
      <diagonal/>
    </border>
    <border>
      <left style="dashed">
        <color indexed="64"/>
      </left>
      <right/>
      <top style="dashed">
        <color indexed="64"/>
      </top>
      <bottom style="thin">
        <color indexed="64"/>
      </bottom>
      <diagonal/>
    </border>
    <border>
      <left/>
      <right style="thin">
        <color indexed="64"/>
      </right>
      <top/>
      <bottom style="dashed">
        <color indexed="64"/>
      </bottom>
      <diagonal/>
    </border>
    <border>
      <left/>
      <right/>
      <top/>
      <bottom style="hair">
        <color indexed="64"/>
      </bottom>
      <diagonal/>
    </border>
    <border>
      <left/>
      <right/>
      <top style="hair">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dashed">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dashed">
        <color indexed="64"/>
      </bottom>
      <diagonal/>
    </border>
    <border>
      <left style="medium">
        <color indexed="64"/>
      </left>
      <right/>
      <top/>
      <bottom style="hair">
        <color indexed="64"/>
      </bottom>
      <diagonal/>
    </border>
    <border>
      <left style="medium">
        <color indexed="64"/>
      </left>
      <right/>
      <top style="hair">
        <color indexed="64"/>
      </top>
      <bottom style="dashed">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style="dashed">
        <color indexed="64"/>
      </top>
      <bottom style="hair">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hair">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style="dashed">
        <color indexed="64"/>
      </bottom>
      <diagonal/>
    </border>
    <border>
      <left style="dashed">
        <color indexed="64"/>
      </left>
      <right/>
      <top/>
      <bottom style="medium">
        <color indexed="64"/>
      </bottom>
      <diagonal/>
    </border>
    <border>
      <left style="medium">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top style="dashed">
        <color indexed="64"/>
      </top>
      <bottom style="dashed">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right style="thin">
        <color indexed="64"/>
      </right>
      <top style="hair">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20" fillId="0" borderId="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xf numFmtId="0" fontId="21" fillId="0" borderId="0"/>
    <xf numFmtId="0" fontId="18" fillId="4" borderId="0" applyNumberFormat="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580">
    <xf numFmtId="0" fontId="0" fillId="0" borderId="0" xfId="0">
      <alignment vertical="center"/>
    </xf>
    <xf numFmtId="0" fontId="22" fillId="0" borderId="0" xfId="45" applyFont="1" applyAlignment="1">
      <alignment vertical="center"/>
    </xf>
    <xf numFmtId="0" fontId="23" fillId="0" borderId="0" xfId="45" applyFont="1" applyAlignment="1">
      <alignment vertical="center"/>
    </xf>
    <xf numFmtId="0" fontId="23" fillId="0" borderId="0" xfId="45" applyFont="1" applyAlignment="1">
      <alignment horizontal="right" vertical="center"/>
    </xf>
    <xf numFmtId="0" fontId="23" fillId="0" borderId="0" xfId="45" applyFont="1" applyAlignment="1">
      <alignment horizontal="center" vertical="center"/>
    </xf>
    <xf numFmtId="177" fontId="22" fillId="0" borderId="0" xfId="35" applyNumberFormat="1" applyFont="1" applyFill="1" applyBorder="1" applyAlignment="1">
      <alignment vertical="center"/>
    </xf>
    <xf numFmtId="177" fontId="22" fillId="0" borderId="0" xfId="35" applyNumberFormat="1" applyFont="1" applyBorder="1" applyAlignment="1">
      <alignment vertical="center"/>
    </xf>
    <xf numFmtId="0" fontId="21" fillId="0" borderId="0" xfId="45" applyFont="1" applyAlignment="1">
      <alignment vertical="center"/>
    </xf>
    <xf numFmtId="0" fontId="26" fillId="0" borderId="0" xfId="48" applyFont="1">
      <alignment vertical="center"/>
    </xf>
    <xf numFmtId="0" fontId="26" fillId="0" borderId="0" xfId="48" applyFont="1" applyAlignment="1">
      <alignment vertical="center" shrinkToFit="1"/>
    </xf>
    <xf numFmtId="0" fontId="27" fillId="0" borderId="0" xfId="48" applyFont="1">
      <alignment vertical="center"/>
    </xf>
    <xf numFmtId="0" fontId="28" fillId="0" borderId="0" xfId="45" applyFont="1" applyAlignment="1">
      <alignment vertical="center"/>
    </xf>
    <xf numFmtId="0" fontId="29" fillId="0" borderId="0" xfId="45" applyFont="1" applyAlignment="1">
      <alignment vertical="center"/>
    </xf>
    <xf numFmtId="0" fontId="31" fillId="0" borderId="0" xfId="48" applyFont="1">
      <alignment vertical="center"/>
    </xf>
    <xf numFmtId="0" fontId="27" fillId="0" borderId="0" xfId="48" applyFont="1" applyAlignment="1">
      <alignment vertical="center" shrinkToFit="1"/>
    </xf>
    <xf numFmtId="0" fontId="32" fillId="0" borderId="0" xfId="48" applyFont="1">
      <alignment vertical="center"/>
    </xf>
    <xf numFmtId="0" fontId="27" fillId="0" borderId="0" xfId="48" applyFont="1" applyAlignment="1">
      <alignment horizontal="center" vertical="center"/>
    </xf>
    <xf numFmtId="0" fontId="27" fillId="0" borderId="0" xfId="48" applyFont="1" applyAlignment="1">
      <alignment horizontal="right" vertical="center"/>
    </xf>
    <xf numFmtId="0" fontId="27" fillId="24" borderId="12" xfId="48" applyFont="1" applyFill="1" applyBorder="1" applyAlignment="1">
      <alignment horizontal="center" vertical="center" shrinkToFit="1"/>
    </xf>
    <xf numFmtId="0" fontId="27" fillId="24" borderId="12" xfId="48" applyFont="1" applyFill="1" applyBorder="1" applyAlignment="1">
      <alignment horizontal="center" vertical="center"/>
    </xf>
    <xf numFmtId="0" fontId="27" fillId="0" borderId="12" xfId="48" applyFont="1" applyBorder="1">
      <alignment vertical="center"/>
    </xf>
    <xf numFmtId="38" fontId="28" fillId="25" borderId="12" xfId="49" applyFont="1" applyFill="1" applyBorder="1" applyAlignment="1">
      <alignment vertical="center" shrinkToFit="1"/>
    </xf>
    <xf numFmtId="0" fontId="27" fillId="0" borderId="12" xfId="48" applyFont="1" applyBorder="1" applyAlignment="1">
      <alignment vertical="center" shrinkToFit="1"/>
    </xf>
    <xf numFmtId="0" fontId="27" fillId="0" borderId="10" xfId="48" applyFont="1" applyBorder="1">
      <alignment vertical="center"/>
    </xf>
    <xf numFmtId="0" fontId="27" fillId="0" borderId="12" xfId="48" applyFont="1" applyBorder="1" applyAlignment="1">
      <alignment horizontal="left" vertical="center"/>
    </xf>
    <xf numFmtId="0" fontId="27" fillId="0" borderId="10" xfId="48" applyFont="1" applyBorder="1" applyAlignment="1">
      <alignment horizontal="left" vertical="center"/>
    </xf>
    <xf numFmtId="38" fontId="28" fillId="0" borderId="12" xfId="49" applyFont="1" applyFill="1" applyBorder="1" applyAlignment="1">
      <alignment vertical="center" shrinkToFit="1"/>
    </xf>
    <xf numFmtId="0" fontId="27" fillId="0" borderId="18" xfId="48" applyFont="1" applyBorder="1">
      <alignment vertical="center"/>
    </xf>
    <xf numFmtId="0" fontId="27" fillId="0" borderId="11" xfId="48" applyFont="1" applyBorder="1">
      <alignment vertical="center"/>
    </xf>
    <xf numFmtId="0" fontId="27" fillId="0" borderId="39" xfId="48" applyFont="1" applyBorder="1">
      <alignment vertical="center"/>
    </xf>
    <xf numFmtId="0" fontId="27" fillId="0" borderId="38" xfId="48" applyFont="1" applyBorder="1">
      <alignment vertical="center"/>
    </xf>
    <xf numFmtId="38" fontId="28" fillId="25" borderId="39" xfId="49" applyFont="1" applyFill="1" applyBorder="1" applyAlignment="1">
      <alignment vertical="center" shrinkToFit="1"/>
    </xf>
    <xf numFmtId="0" fontId="27" fillId="0" borderId="39" xfId="48" applyFont="1" applyBorder="1" applyAlignment="1">
      <alignment vertical="center" shrinkToFit="1"/>
    </xf>
    <xf numFmtId="38" fontId="28" fillId="0" borderId="13" xfId="49" applyFont="1" applyBorder="1" applyAlignment="1">
      <alignment vertical="center" shrinkToFit="1"/>
    </xf>
    <xf numFmtId="0" fontId="27" fillId="0" borderId="13" xfId="48" applyFont="1" applyBorder="1" applyAlignment="1">
      <alignment vertical="center" shrinkToFit="1"/>
    </xf>
    <xf numFmtId="38" fontId="28" fillId="0" borderId="12" xfId="49" applyFont="1" applyBorder="1" applyAlignment="1">
      <alignment vertical="center" shrinkToFit="1"/>
    </xf>
    <xf numFmtId="0" fontId="27" fillId="0" borderId="12" xfId="48" applyFont="1" applyBorder="1" applyAlignment="1">
      <alignment horizontal="left" vertical="center" indent="1"/>
    </xf>
    <xf numFmtId="0" fontId="27" fillId="0" borderId="10" xfId="48" applyFont="1" applyBorder="1" applyAlignment="1">
      <alignment vertical="center" shrinkToFit="1"/>
    </xf>
    <xf numFmtId="0" fontId="27" fillId="0" borderId="0" xfId="48" applyFont="1" applyAlignment="1">
      <alignment vertical="center" wrapText="1"/>
    </xf>
    <xf numFmtId="0" fontId="27" fillId="0" borderId="0" xfId="48" applyFont="1" applyAlignment="1">
      <alignment horizontal="left" vertical="center"/>
    </xf>
    <xf numFmtId="0" fontId="28" fillId="0" borderId="0" xfId="45" applyFont="1" applyAlignment="1">
      <alignment horizontal="center" vertical="center"/>
    </xf>
    <xf numFmtId="177" fontId="29" fillId="0" borderId="0" xfId="35" applyNumberFormat="1" applyFont="1" applyFill="1" applyBorder="1" applyAlignment="1">
      <alignment vertical="center"/>
    </xf>
    <xf numFmtId="177" fontId="29" fillId="0" borderId="0" xfId="35" applyNumberFormat="1" applyFont="1" applyBorder="1" applyAlignment="1">
      <alignment vertical="center"/>
    </xf>
    <xf numFmtId="179" fontId="29" fillId="0" borderId="0" xfId="45" applyNumberFormat="1" applyFont="1" applyAlignment="1">
      <alignment horizontal="center" vertical="center"/>
    </xf>
    <xf numFmtId="0" fontId="29" fillId="0" borderId="0" xfId="45" applyFont="1" applyAlignment="1">
      <alignment horizontal="right" vertical="center"/>
    </xf>
    <xf numFmtId="0" fontId="33" fillId="0" borderId="0" xfId="45" applyFont="1" applyAlignment="1">
      <alignment horizontal="right" vertical="center"/>
    </xf>
    <xf numFmtId="0" fontId="34" fillId="0" borderId="0" xfId="45" applyFont="1" applyAlignment="1">
      <alignment vertical="center"/>
    </xf>
    <xf numFmtId="38" fontId="35" fillId="0" borderId="0" xfId="45" applyNumberFormat="1" applyFont="1" applyAlignment="1">
      <alignment vertical="center"/>
    </xf>
    <xf numFmtId="0" fontId="35" fillId="0" borderId="0" xfId="45" applyFont="1" applyAlignment="1">
      <alignment vertical="center"/>
    </xf>
    <xf numFmtId="38" fontId="34" fillId="0" borderId="0" xfId="45" applyNumberFormat="1" applyFont="1" applyAlignment="1">
      <alignment vertical="center"/>
    </xf>
    <xf numFmtId="38" fontId="29" fillId="0" borderId="0" xfId="45" applyNumberFormat="1" applyFont="1" applyAlignment="1">
      <alignment vertical="center"/>
    </xf>
    <xf numFmtId="38" fontId="28" fillId="0" borderId="0" xfId="45" applyNumberFormat="1" applyFont="1" applyAlignment="1">
      <alignment vertical="center"/>
    </xf>
    <xf numFmtId="177" fontId="28" fillId="0" borderId="0" xfId="45" applyNumberFormat="1" applyFont="1" applyAlignment="1">
      <alignment vertical="center"/>
    </xf>
    <xf numFmtId="177" fontId="29" fillId="0" borderId="0" xfId="45" applyNumberFormat="1" applyFont="1" applyAlignment="1">
      <alignment vertical="center"/>
    </xf>
    <xf numFmtId="0" fontId="28" fillId="0" borderId="0" xfId="45" applyFont="1" applyAlignment="1">
      <alignment horizontal="center" vertical="center" textRotation="255"/>
    </xf>
    <xf numFmtId="0" fontId="29" fillId="0" borderId="0" xfId="45" applyFont="1" applyAlignment="1">
      <alignment horizontal="left" vertical="center" indent="1"/>
    </xf>
    <xf numFmtId="38" fontId="29" fillId="0" borderId="0" xfId="35" applyFont="1" applyFill="1" applyBorder="1" applyAlignment="1">
      <alignment vertical="center"/>
    </xf>
    <xf numFmtId="177" fontId="29" fillId="0" borderId="0" xfId="45" applyNumberFormat="1" applyFont="1" applyAlignment="1">
      <alignment horizontal="right" vertical="center"/>
    </xf>
    <xf numFmtId="0" fontId="34" fillId="0" borderId="0" xfId="45" applyFont="1" applyAlignment="1">
      <alignment horizontal="right" vertical="center"/>
    </xf>
    <xf numFmtId="38" fontId="34" fillId="0" borderId="0" xfId="45" applyNumberFormat="1" applyFont="1" applyAlignment="1">
      <alignment horizontal="right" vertical="center"/>
    </xf>
    <xf numFmtId="38" fontId="33" fillId="0" borderId="0" xfId="45" applyNumberFormat="1" applyFont="1" applyAlignment="1">
      <alignment horizontal="right" vertical="center"/>
    </xf>
    <xf numFmtId="38" fontId="28" fillId="0" borderId="0" xfId="35" applyFont="1" applyAlignment="1">
      <alignment vertical="center"/>
    </xf>
    <xf numFmtId="38" fontId="34" fillId="0" borderId="0" xfId="35" applyFont="1" applyAlignment="1">
      <alignment vertical="center"/>
    </xf>
    <xf numFmtId="178" fontId="33" fillId="0" borderId="0" xfId="45" applyNumberFormat="1" applyFont="1" applyAlignment="1">
      <alignment vertical="center"/>
    </xf>
    <xf numFmtId="0" fontId="37" fillId="0" borderId="0" xfId="45" applyFont="1" applyAlignment="1">
      <alignment horizontal="left" vertical="center"/>
    </xf>
    <xf numFmtId="38" fontId="29" fillId="0" borderId="0" xfId="45" applyNumberFormat="1" applyFont="1" applyAlignment="1">
      <alignment horizontal="right" vertical="center"/>
    </xf>
    <xf numFmtId="38" fontId="33" fillId="0" borderId="0" xfId="35" applyFont="1" applyAlignment="1">
      <alignment vertical="center"/>
    </xf>
    <xf numFmtId="3" fontId="29" fillId="0" borderId="0" xfId="35" applyNumberFormat="1" applyFont="1" applyFill="1" applyAlignment="1">
      <alignment vertical="center"/>
    </xf>
    <xf numFmtId="40" fontId="29" fillId="0" borderId="0" xfId="45" applyNumberFormat="1" applyFont="1" applyAlignment="1">
      <alignment vertical="center"/>
    </xf>
    <xf numFmtId="3" fontId="29" fillId="0" borderId="0" xfId="35" applyNumberFormat="1" applyFont="1" applyFill="1" applyBorder="1" applyAlignment="1">
      <alignment vertical="center"/>
    </xf>
    <xf numFmtId="3" fontId="29" fillId="0" borderId="0" xfId="35" quotePrefix="1" applyNumberFormat="1" applyFont="1" applyFill="1" applyAlignment="1">
      <alignment horizontal="left" vertical="center"/>
    </xf>
    <xf numFmtId="177" fontId="29" fillId="24" borderId="24" xfId="35" applyNumberFormat="1" applyFont="1" applyFill="1" applyBorder="1" applyAlignment="1">
      <alignment horizontal="center" vertical="center"/>
    </xf>
    <xf numFmtId="0" fontId="29" fillId="26" borderId="59" xfId="45" applyFont="1" applyFill="1" applyBorder="1" applyAlignment="1">
      <alignment vertical="center"/>
    </xf>
    <xf numFmtId="0" fontId="29" fillId="26" borderId="12" xfId="45" applyFont="1" applyFill="1" applyBorder="1" applyAlignment="1">
      <alignment vertical="center"/>
    </xf>
    <xf numFmtId="0" fontId="29" fillId="26" borderId="35" xfId="45" applyFont="1" applyFill="1" applyBorder="1" applyAlignment="1">
      <alignment vertical="center"/>
    </xf>
    <xf numFmtId="0" fontId="29" fillId="26" borderId="11" xfId="45" applyFont="1" applyFill="1" applyBorder="1" applyAlignment="1">
      <alignment vertical="center"/>
    </xf>
    <xf numFmtId="0" fontId="29" fillId="26" borderId="40" xfId="45" applyFont="1" applyFill="1" applyBorder="1" applyAlignment="1">
      <alignment vertical="center"/>
    </xf>
    <xf numFmtId="0" fontId="29" fillId="26" borderId="41" xfId="45" applyFont="1" applyFill="1" applyBorder="1" applyAlignment="1">
      <alignment horizontal="center" vertical="center"/>
    </xf>
    <xf numFmtId="0" fontId="29" fillId="0" borderId="10" xfId="45" applyFont="1" applyBorder="1" applyAlignment="1">
      <alignment vertical="center"/>
    </xf>
    <xf numFmtId="0" fontId="29" fillId="0" borderId="12" xfId="45" applyFont="1" applyBorder="1" applyAlignment="1">
      <alignment vertical="center"/>
    </xf>
    <xf numFmtId="0" fontId="29" fillId="0" borderId="18" xfId="45" applyFont="1" applyBorder="1" applyAlignment="1">
      <alignment horizontal="center" vertical="center"/>
    </xf>
    <xf numFmtId="0" fontId="29" fillId="0" borderId="55" xfId="45" applyFont="1" applyBorder="1" applyAlignment="1">
      <alignment horizontal="left" vertical="center"/>
    </xf>
    <xf numFmtId="0" fontId="29" fillId="0" borderId="57" xfId="45" applyFont="1" applyBorder="1" applyAlignment="1">
      <alignment horizontal="left" vertical="center"/>
    </xf>
    <xf numFmtId="0" fontId="29" fillId="0" borderId="13" xfId="45" applyFont="1" applyBorder="1" applyAlignment="1">
      <alignment horizontal="center" vertical="center"/>
    </xf>
    <xf numFmtId="0" fontId="29" fillId="0" borderId="13" xfId="45" applyFont="1" applyBorder="1" applyAlignment="1">
      <alignment horizontal="left" vertical="center"/>
    </xf>
    <xf numFmtId="0" fontId="29" fillId="0" borderId="15" xfId="45" applyFont="1" applyBorder="1" applyAlignment="1">
      <alignment horizontal="center" vertical="center"/>
    </xf>
    <xf numFmtId="0" fontId="29" fillId="0" borderId="53" xfId="45" applyFont="1" applyBorder="1" applyAlignment="1">
      <alignment horizontal="center" vertical="center"/>
    </xf>
    <xf numFmtId="0" fontId="29" fillId="0" borderId="13" xfId="45" applyFont="1" applyBorder="1" applyAlignment="1">
      <alignment horizontal="left" vertical="center" indent="1"/>
    </xf>
    <xf numFmtId="0" fontId="29" fillId="0" borderId="18" xfId="45" applyFont="1" applyBorder="1" applyAlignment="1">
      <alignment horizontal="left" vertical="center" indent="1"/>
    </xf>
    <xf numFmtId="0" fontId="29" fillId="0" borderId="15" xfId="45" applyFont="1" applyBorder="1" applyAlignment="1">
      <alignment vertical="center"/>
    </xf>
    <xf numFmtId="0" fontId="29" fillId="0" borderId="55" xfId="45" applyFont="1" applyBorder="1" applyAlignment="1">
      <alignment vertical="center"/>
    </xf>
    <xf numFmtId="0" fontId="29" fillId="0" borderId="0" xfId="45" applyFont="1" applyAlignment="1">
      <alignment horizontal="center" vertical="center"/>
    </xf>
    <xf numFmtId="38" fontId="29" fillId="0" borderId="0" xfId="35" applyFont="1" applyAlignment="1">
      <alignment vertical="center"/>
    </xf>
    <xf numFmtId="0" fontId="28" fillId="0" borderId="0" xfId="45" applyFont="1" applyAlignment="1">
      <alignment vertical="center" textRotation="255"/>
    </xf>
    <xf numFmtId="178" fontId="29" fillId="0" borderId="0" xfId="45" applyNumberFormat="1" applyFont="1" applyAlignment="1">
      <alignment vertical="center"/>
    </xf>
    <xf numFmtId="38" fontId="28" fillId="0" borderId="0" xfId="35" applyFont="1" applyFill="1" applyAlignment="1">
      <alignment vertical="center"/>
    </xf>
    <xf numFmtId="0" fontId="39" fillId="0" borderId="0" xfId="45" applyFont="1" applyAlignment="1">
      <alignment vertical="center"/>
    </xf>
    <xf numFmtId="0" fontId="40" fillId="0" borderId="0" xfId="45" applyFont="1" applyAlignment="1">
      <alignment vertical="center"/>
    </xf>
    <xf numFmtId="179" fontId="40" fillId="0" borderId="0" xfId="45" applyNumberFormat="1" applyFont="1" applyAlignment="1">
      <alignment horizontal="center" vertical="center"/>
    </xf>
    <xf numFmtId="0" fontId="41" fillId="0" borderId="0" xfId="45" applyFont="1" applyAlignment="1">
      <alignment vertical="center"/>
    </xf>
    <xf numFmtId="0" fontId="27" fillId="0" borderId="0" xfId="48" applyFont="1" applyAlignment="1">
      <alignment vertical="top"/>
    </xf>
    <xf numFmtId="177" fontId="29" fillId="0" borderId="0" xfId="35" applyNumberFormat="1" applyFont="1" applyBorder="1" applyAlignment="1">
      <alignment horizontal="right" vertical="center"/>
    </xf>
    <xf numFmtId="0" fontId="43" fillId="0" borderId="0" xfId="45" applyFont="1" applyAlignment="1">
      <alignment vertical="center"/>
    </xf>
    <xf numFmtId="0" fontId="27" fillId="0" borderId="12" xfId="48" applyFont="1" applyBorder="1" applyAlignment="1">
      <alignment vertical="center" wrapText="1" shrinkToFit="1"/>
    </xf>
    <xf numFmtId="0" fontId="38" fillId="0" borderId="25" xfId="48" applyFont="1" applyBorder="1" applyAlignment="1">
      <alignment horizontal="center" vertical="center"/>
    </xf>
    <xf numFmtId="0" fontId="29" fillId="0" borderId="0" xfId="45" applyFont="1" applyAlignment="1">
      <alignment horizontal="left" vertical="center" wrapText="1"/>
    </xf>
    <xf numFmtId="0" fontId="29" fillId="0" borderId="67" xfId="45" applyFont="1" applyBorder="1" applyAlignment="1">
      <alignment vertical="center"/>
    </xf>
    <xf numFmtId="0" fontId="28" fillId="0" borderId="67" xfId="45" applyFont="1" applyBorder="1" applyAlignment="1">
      <alignment vertical="center"/>
    </xf>
    <xf numFmtId="0" fontId="36" fillId="0" borderId="67" xfId="45" applyFont="1" applyBorder="1" applyAlignment="1">
      <alignment horizontal="center" vertical="center"/>
    </xf>
    <xf numFmtId="0" fontId="28" fillId="0" borderId="68" xfId="45" applyFont="1" applyBorder="1" applyAlignment="1">
      <alignment vertical="center"/>
    </xf>
    <xf numFmtId="177" fontId="29" fillId="25" borderId="13" xfId="35" applyNumberFormat="1" applyFont="1" applyFill="1" applyBorder="1" applyAlignment="1">
      <alignment vertical="center" shrinkToFit="1"/>
    </xf>
    <xf numFmtId="177" fontId="29" fillId="25" borderId="12" xfId="35" applyNumberFormat="1" applyFont="1" applyFill="1" applyBorder="1" applyAlignment="1">
      <alignment vertical="center" shrinkToFit="1"/>
    </xf>
    <xf numFmtId="177" fontId="29" fillId="0" borderId="12" xfId="35" applyNumberFormat="1" applyFont="1" applyFill="1" applyBorder="1" applyAlignment="1">
      <alignment vertical="center" shrinkToFit="1"/>
    </xf>
    <xf numFmtId="177" fontId="29" fillId="25" borderId="55" xfId="35" applyNumberFormat="1" applyFont="1" applyFill="1" applyBorder="1" applyAlignment="1">
      <alignment vertical="center" shrinkToFit="1"/>
    </xf>
    <xf numFmtId="177" fontId="29" fillId="25" borderId="57" xfId="35" applyNumberFormat="1" applyFont="1" applyFill="1" applyBorder="1" applyAlignment="1">
      <alignment vertical="center" shrinkToFit="1"/>
    </xf>
    <xf numFmtId="177" fontId="29" fillId="0" borderId="44" xfId="35" applyNumberFormat="1" applyFont="1" applyFill="1" applyBorder="1" applyAlignment="1">
      <alignment vertical="center" shrinkToFit="1"/>
    </xf>
    <xf numFmtId="178" fontId="34" fillId="0" borderId="0" xfId="45" applyNumberFormat="1" applyFont="1" applyAlignment="1">
      <alignment horizontal="right" vertical="center"/>
    </xf>
    <xf numFmtId="179" fontId="38" fillId="0" borderId="0" xfId="45" applyNumberFormat="1" applyFont="1" applyAlignment="1">
      <alignment vertical="center"/>
    </xf>
    <xf numFmtId="0" fontId="44" fillId="0" borderId="0" xfId="45" applyFont="1" applyAlignment="1">
      <alignment vertical="center"/>
    </xf>
    <xf numFmtId="0" fontId="45" fillId="0" borderId="0" xfId="48" applyFont="1">
      <alignment vertical="center"/>
    </xf>
    <xf numFmtId="177" fontId="29" fillId="0" borderId="54" xfId="35" applyNumberFormat="1" applyFont="1" applyBorder="1" applyAlignment="1">
      <alignment vertical="center"/>
    </xf>
    <xf numFmtId="177" fontId="29" fillId="0" borderId="28" xfId="35" applyNumberFormat="1" applyFont="1" applyBorder="1" applyAlignment="1">
      <alignment vertical="center"/>
    </xf>
    <xf numFmtId="177" fontId="29" fillId="0" borderId="32" xfId="35" applyNumberFormat="1" applyFont="1" applyBorder="1" applyAlignment="1">
      <alignment vertical="center"/>
    </xf>
    <xf numFmtId="177" fontId="29" fillId="24" borderId="25" xfId="35" applyNumberFormat="1" applyFont="1" applyFill="1" applyBorder="1" applyAlignment="1">
      <alignment horizontal="center" vertical="center"/>
    </xf>
    <xf numFmtId="0" fontId="27" fillId="0" borderId="58" xfId="48" applyFont="1" applyBorder="1" applyAlignment="1">
      <alignment horizontal="left" vertical="center" wrapText="1"/>
    </xf>
    <xf numFmtId="0" fontId="27" fillId="0" borderId="10" xfId="48" applyFont="1" applyBorder="1" applyAlignment="1">
      <alignment horizontal="left" vertical="center" shrinkToFit="1"/>
    </xf>
    <xf numFmtId="0" fontId="27" fillId="0" borderId="12" xfId="48" applyFont="1" applyBorder="1" applyAlignment="1">
      <alignment horizontal="left" vertical="center" shrinkToFit="1"/>
    </xf>
    <xf numFmtId="0" fontId="27" fillId="0" borderId="13" xfId="48" applyFont="1" applyBorder="1" applyAlignment="1">
      <alignment horizontal="left" vertical="center" shrinkToFit="1"/>
    </xf>
    <xf numFmtId="0" fontId="27" fillId="0" borderId="18" xfId="48" applyFont="1" applyBorder="1" applyAlignment="1">
      <alignment horizontal="left" vertical="center" shrinkToFit="1"/>
    </xf>
    <xf numFmtId="0" fontId="38" fillId="0" borderId="32" xfId="48" applyFont="1" applyBorder="1" applyAlignment="1">
      <alignment horizontal="center" vertical="center"/>
    </xf>
    <xf numFmtId="0" fontId="46" fillId="0" borderId="46" xfId="45" applyFont="1" applyBorder="1" applyAlignment="1">
      <alignment vertical="center"/>
    </xf>
    <xf numFmtId="177" fontId="46" fillId="0" borderId="14" xfId="45" applyNumberFormat="1" applyFont="1" applyBorder="1" applyAlignment="1">
      <alignment vertical="center" shrinkToFit="1"/>
    </xf>
    <xf numFmtId="0" fontId="48" fillId="0" borderId="21" xfId="45" applyFont="1" applyBorder="1" applyAlignment="1">
      <alignment vertical="center"/>
    </xf>
    <xf numFmtId="38" fontId="48" fillId="25" borderId="15" xfId="35" applyFont="1" applyFill="1" applyBorder="1" applyAlignment="1">
      <alignment vertical="center" shrinkToFit="1"/>
    </xf>
    <xf numFmtId="38" fontId="46" fillId="0" borderId="10" xfId="35" applyFont="1" applyFill="1" applyBorder="1" applyAlignment="1">
      <alignment vertical="center" shrinkToFit="1"/>
    </xf>
    <xf numFmtId="0" fontId="48" fillId="0" borderId="48" xfId="45" applyFont="1" applyBorder="1" applyAlignment="1">
      <alignment vertical="center"/>
    </xf>
    <xf numFmtId="38" fontId="48" fillId="25" borderId="49" xfId="35" applyFont="1" applyFill="1" applyBorder="1" applyAlignment="1">
      <alignment vertical="center" shrinkToFit="1"/>
    </xf>
    <xf numFmtId="177" fontId="48" fillId="0" borderId="29" xfId="45" applyNumberFormat="1" applyFont="1" applyBorder="1" applyAlignment="1">
      <alignment horizontal="right" vertical="center" shrinkToFit="1"/>
    </xf>
    <xf numFmtId="38" fontId="46" fillId="0" borderId="26" xfId="35" applyFont="1" applyFill="1" applyBorder="1" applyAlignment="1">
      <alignment horizontal="right" vertical="center" shrinkToFit="1"/>
    </xf>
    <xf numFmtId="38" fontId="48" fillId="25" borderId="52" xfId="35" applyFont="1" applyFill="1" applyBorder="1" applyAlignment="1">
      <alignment vertical="center" shrinkToFit="1"/>
    </xf>
    <xf numFmtId="177" fontId="48" fillId="0" borderId="50" xfId="45" applyNumberFormat="1" applyFont="1" applyBorder="1" applyAlignment="1">
      <alignment horizontal="right" vertical="center" shrinkToFit="1"/>
    </xf>
    <xf numFmtId="38" fontId="46" fillId="0" borderId="14" xfId="35" applyFont="1" applyBorder="1" applyAlignment="1">
      <alignment vertical="center"/>
    </xf>
    <xf numFmtId="38" fontId="46" fillId="0" borderId="10" xfId="35" applyFont="1" applyFill="1" applyBorder="1" applyAlignment="1">
      <alignment horizontal="right" vertical="center" shrinkToFit="1"/>
    </xf>
    <xf numFmtId="0" fontId="46" fillId="0" borderId="0" xfId="45" applyFont="1" applyAlignment="1">
      <alignment horizontal="right" vertical="center"/>
    </xf>
    <xf numFmtId="0" fontId="48" fillId="0" borderId="0" xfId="45" applyFont="1" applyAlignment="1">
      <alignment vertical="center"/>
    </xf>
    <xf numFmtId="177" fontId="48" fillId="0" borderId="18" xfId="35" applyNumberFormat="1" applyFont="1" applyFill="1" applyBorder="1" applyAlignment="1">
      <alignment vertical="center" shrinkToFit="1"/>
    </xf>
    <xf numFmtId="177" fontId="48" fillId="25" borderId="18" xfId="35" applyNumberFormat="1" applyFont="1" applyFill="1" applyBorder="1" applyAlignment="1">
      <alignment vertical="center" shrinkToFit="1"/>
    </xf>
    <xf numFmtId="0" fontId="48" fillId="0" borderId="20" xfId="45" applyFont="1" applyBorder="1" applyAlignment="1">
      <alignment vertical="center"/>
    </xf>
    <xf numFmtId="177" fontId="48" fillId="25" borderId="13" xfId="35" applyNumberFormat="1" applyFont="1" applyFill="1" applyBorder="1" applyAlignment="1">
      <alignment vertical="center" shrinkToFit="1"/>
    </xf>
    <xf numFmtId="177" fontId="48" fillId="0" borderId="28" xfId="45" applyNumberFormat="1" applyFont="1" applyBorder="1" applyAlignment="1">
      <alignment horizontal="right" vertical="center" shrinkToFit="1"/>
    </xf>
    <xf numFmtId="38" fontId="46" fillId="0" borderId="15" xfId="35" applyFont="1" applyBorder="1" applyAlignment="1">
      <alignment vertical="center"/>
    </xf>
    <xf numFmtId="38" fontId="46" fillId="0" borderId="16" xfId="35" applyFont="1" applyFill="1" applyBorder="1" applyAlignment="1">
      <alignment vertical="center" shrinkToFit="1"/>
    </xf>
    <xf numFmtId="178" fontId="48" fillId="25" borderId="18" xfId="45" applyNumberFormat="1" applyFont="1" applyFill="1" applyBorder="1" applyAlignment="1">
      <alignment vertical="center" shrinkToFit="1"/>
    </xf>
    <xf numFmtId="177" fontId="48" fillId="25" borderId="19" xfId="35" applyNumberFormat="1" applyFont="1" applyFill="1" applyBorder="1" applyAlignment="1">
      <alignment vertical="center" shrinkToFit="1"/>
    </xf>
    <xf numFmtId="177" fontId="48" fillId="0" borderId="27" xfId="45" applyNumberFormat="1" applyFont="1" applyBorder="1" applyAlignment="1">
      <alignment horizontal="right" vertical="center" shrinkToFit="1"/>
    </xf>
    <xf numFmtId="178" fontId="46" fillId="24" borderId="11" xfId="45" applyNumberFormat="1" applyFont="1" applyFill="1" applyBorder="1" applyAlignment="1">
      <alignment vertical="center"/>
    </xf>
    <xf numFmtId="38" fontId="46" fillId="24" borderId="12" xfId="45" applyNumberFormat="1" applyFont="1" applyFill="1" applyBorder="1" applyAlignment="1">
      <alignment vertical="center" shrinkToFit="1"/>
    </xf>
    <xf numFmtId="38" fontId="46" fillId="24" borderId="32" xfId="45" applyNumberFormat="1" applyFont="1" applyFill="1" applyBorder="1" applyAlignment="1">
      <alignment vertical="center" shrinkToFit="1"/>
    </xf>
    <xf numFmtId="38" fontId="48" fillId="25" borderId="21" xfId="35" applyFont="1" applyFill="1" applyBorder="1" applyAlignment="1">
      <alignment horizontal="right" vertical="center" shrinkToFit="1"/>
    </xf>
    <xf numFmtId="9" fontId="50" fillId="0" borderId="0" xfId="28" applyFont="1" applyFill="1" applyBorder="1" applyAlignment="1">
      <alignment horizontal="right" vertical="center"/>
    </xf>
    <xf numFmtId="38" fontId="46" fillId="24" borderId="11" xfId="35" applyFont="1" applyFill="1" applyBorder="1" applyAlignment="1">
      <alignment vertical="center"/>
    </xf>
    <xf numFmtId="38" fontId="46" fillId="24" borderId="12" xfId="35" applyFont="1" applyFill="1" applyBorder="1" applyAlignment="1">
      <alignment vertical="center"/>
    </xf>
    <xf numFmtId="38" fontId="46" fillId="24" borderId="12" xfId="35" applyFont="1" applyFill="1" applyBorder="1" applyAlignment="1">
      <alignment vertical="center" shrinkToFit="1"/>
    </xf>
    <xf numFmtId="0" fontId="46" fillId="0" borderId="15" xfId="45" applyFont="1" applyBorder="1" applyAlignment="1">
      <alignment vertical="center"/>
    </xf>
    <xf numFmtId="177" fontId="46" fillId="25" borderId="22" xfId="35" applyNumberFormat="1" applyFont="1" applyFill="1" applyBorder="1" applyAlignment="1">
      <alignment vertical="center" shrinkToFit="1"/>
    </xf>
    <xf numFmtId="38" fontId="48" fillId="25" borderId="34" xfId="35" applyFont="1" applyFill="1" applyBorder="1" applyAlignment="1">
      <alignment vertical="center" shrinkToFit="1"/>
    </xf>
    <xf numFmtId="177" fontId="46" fillId="0" borderId="33" xfId="35" applyNumberFormat="1" applyFont="1" applyBorder="1" applyAlignment="1">
      <alignment vertical="center" shrinkToFit="1"/>
    </xf>
    <xf numFmtId="177" fontId="46" fillId="0" borderId="17" xfId="35" applyNumberFormat="1" applyFont="1" applyBorder="1" applyAlignment="1">
      <alignment vertical="center" shrinkToFit="1"/>
    </xf>
    <xf numFmtId="177" fontId="46" fillId="0" borderId="22" xfId="35" applyNumberFormat="1" applyFont="1" applyBorder="1" applyAlignment="1">
      <alignment vertical="center" shrinkToFit="1"/>
    </xf>
    <xf numFmtId="38" fontId="48" fillId="25" borderId="53" xfId="35" applyFont="1" applyFill="1" applyBorder="1" applyAlignment="1">
      <alignment vertical="center" shrinkToFit="1"/>
    </xf>
    <xf numFmtId="38" fontId="46" fillId="0" borderId="35" xfId="35" applyFont="1" applyFill="1" applyBorder="1" applyAlignment="1">
      <alignment vertical="center"/>
    </xf>
    <xf numFmtId="38" fontId="46" fillId="25" borderId="12" xfId="35" applyFont="1" applyFill="1" applyBorder="1" applyAlignment="1">
      <alignment vertical="center" shrinkToFit="1"/>
    </xf>
    <xf numFmtId="38" fontId="46" fillId="0" borderId="32" xfId="35" applyFont="1" applyFill="1" applyBorder="1" applyAlignment="1">
      <alignment horizontal="right" vertical="center" shrinkToFit="1"/>
    </xf>
    <xf numFmtId="38" fontId="46" fillId="24" borderId="35" xfId="35" applyFont="1" applyFill="1" applyBorder="1" applyAlignment="1">
      <alignment vertical="center"/>
    </xf>
    <xf numFmtId="38" fontId="46" fillId="0" borderId="43" xfId="35" applyFont="1" applyFill="1" applyBorder="1" applyAlignment="1">
      <alignment vertical="center"/>
    </xf>
    <xf numFmtId="38" fontId="46" fillId="0" borderId="44" xfId="35" applyFont="1" applyFill="1" applyBorder="1" applyAlignment="1">
      <alignment vertical="center" shrinkToFit="1"/>
    </xf>
    <xf numFmtId="3" fontId="48" fillId="0" borderId="0" xfId="35" applyNumberFormat="1" applyFont="1" applyFill="1" applyAlignment="1">
      <alignment vertical="center" shrinkToFit="1"/>
    </xf>
    <xf numFmtId="3" fontId="48" fillId="0" borderId="0" xfId="35" applyNumberFormat="1" applyFont="1" applyFill="1" applyBorder="1" applyAlignment="1">
      <alignment horizontal="left" vertical="center" shrinkToFit="1"/>
    </xf>
    <xf numFmtId="0" fontId="48" fillId="0" borderId="0" xfId="45" applyFont="1" applyAlignment="1">
      <alignment vertical="center" shrinkToFit="1"/>
    </xf>
    <xf numFmtId="177" fontId="48" fillId="0" borderId="0" xfId="35" applyNumberFormat="1" applyFont="1" applyBorder="1" applyAlignment="1">
      <alignment vertical="center" shrinkToFit="1"/>
    </xf>
    <xf numFmtId="177" fontId="48" fillId="25" borderId="73" xfId="35" applyNumberFormat="1" applyFont="1" applyFill="1" applyBorder="1" applyAlignment="1">
      <alignment vertical="center" shrinkToFit="1"/>
    </xf>
    <xf numFmtId="0" fontId="47" fillId="26" borderId="40" xfId="45" applyFont="1" applyFill="1" applyBorder="1" applyAlignment="1">
      <alignment vertical="center"/>
    </xf>
    <xf numFmtId="0" fontId="47" fillId="26" borderId="14" xfId="45" applyFont="1" applyFill="1" applyBorder="1" applyAlignment="1">
      <alignment vertical="center"/>
    </xf>
    <xf numFmtId="38" fontId="46" fillId="26" borderId="12" xfId="35" applyFont="1" applyFill="1" applyBorder="1" applyAlignment="1">
      <alignment vertical="center" shrinkToFit="1"/>
    </xf>
    <xf numFmtId="0" fontId="47" fillId="26" borderId="62" xfId="45" applyFont="1" applyFill="1" applyBorder="1" applyAlignment="1">
      <alignment vertical="center" textRotation="255"/>
    </xf>
    <xf numFmtId="0" fontId="47" fillId="26" borderId="15" xfId="45" applyFont="1" applyFill="1" applyBorder="1" applyAlignment="1">
      <alignment vertical="center" textRotation="255"/>
    </xf>
    <xf numFmtId="0" fontId="47" fillId="26" borderId="10" xfId="45" applyFont="1" applyFill="1" applyBorder="1" applyAlignment="1">
      <alignment vertical="center"/>
    </xf>
    <xf numFmtId="177" fontId="46" fillId="26" borderId="12" xfId="35" applyNumberFormat="1" applyFont="1" applyFill="1" applyBorder="1" applyAlignment="1">
      <alignment vertical="center" shrinkToFit="1"/>
    </xf>
    <xf numFmtId="0" fontId="48" fillId="0" borderId="18" xfId="45" applyFont="1" applyBorder="1" applyAlignment="1">
      <alignment horizontal="left" vertical="center" indent="1"/>
    </xf>
    <xf numFmtId="0" fontId="47" fillId="26" borderId="63" xfId="45" applyFont="1" applyFill="1" applyBorder="1" applyAlignment="1">
      <alignment vertical="center" textRotation="255"/>
    </xf>
    <xf numFmtId="0" fontId="47" fillId="26" borderId="52" xfId="45" applyFont="1" applyFill="1" applyBorder="1" applyAlignment="1">
      <alignment vertical="center" textRotation="255"/>
    </xf>
    <xf numFmtId="0" fontId="48" fillId="0" borderId="49" xfId="45" applyFont="1" applyBorder="1" applyAlignment="1">
      <alignment horizontal="left" vertical="center" indent="1"/>
    </xf>
    <xf numFmtId="178" fontId="48" fillId="25" borderId="49" xfId="45" applyNumberFormat="1" applyFont="1" applyFill="1" applyBorder="1" applyAlignment="1">
      <alignment vertical="center" shrinkToFit="1"/>
    </xf>
    <xf numFmtId="3" fontId="48" fillId="0" borderId="0" xfId="35" applyNumberFormat="1" applyFont="1" applyFill="1" applyBorder="1" applyAlignment="1">
      <alignment vertical="center" shrinkToFit="1"/>
    </xf>
    <xf numFmtId="0" fontId="27" fillId="0" borderId="42" xfId="48" applyFont="1" applyBorder="1" applyAlignment="1">
      <alignment horizontal="left" vertical="center" wrapText="1"/>
    </xf>
    <xf numFmtId="0" fontId="38" fillId="0" borderId="50" xfId="48" applyFont="1" applyBorder="1" applyAlignment="1">
      <alignment horizontal="center" vertical="center"/>
    </xf>
    <xf numFmtId="177" fontId="29" fillId="0" borderId="56" xfId="35" applyNumberFormat="1" applyFont="1" applyBorder="1" applyAlignment="1">
      <alignment horizontal="center" vertical="center"/>
    </xf>
    <xf numFmtId="177" fontId="29" fillId="0" borderId="45" xfId="35" applyNumberFormat="1" applyFont="1" applyBorder="1" applyAlignment="1">
      <alignment vertical="center"/>
    </xf>
    <xf numFmtId="0" fontId="27" fillId="0" borderId="0" xfId="48" applyFont="1" applyAlignment="1">
      <alignment vertical="top" wrapText="1"/>
    </xf>
    <xf numFmtId="0" fontId="27" fillId="0" borderId="0" xfId="48" applyFont="1" applyAlignment="1">
      <alignment vertical="top" shrinkToFit="1"/>
    </xf>
    <xf numFmtId="0" fontId="29" fillId="0" borderId="0" xfId="45" applyFont="1" applyAlignment="1">
      <alignment horizontal="right" vertical="top"/>
    </xf>
    <xf numFmtId="0" fontId="29" fillId="0" borderId="0" xfId="45" applyFont="1" applyAlignment="1">
      <alignment vertical="top"/>
    </xf>
    <xf numFmtId="0" fontId="38" fillId="0" borderId="0" xfId="45" applyFont="1" applyAlignment="1">
      <alignment vertical="top"/>
    </xf>
    <xf numFmtId="0" fontId="42" fillId="0" borderId="0" xfId="45" applyFont="1" applyAlignment="1">
      <alignment vertical="center"/>
    </xf>
    <xf numFmtId="0" fontId="48" fillId="0" borderId="19" xfId="45" applyFont="1" applyBorder="1" applyAlignment="1">
      <alignment horizontal="left" vertical="center" indent="1"/>
    </xf>
    <xf numFmtId="0" fontId="48" fillId="0" borderId="57" xfId="45" applyFont="1" applyBorder="1" applyAlignment="1">
      <alignment horizontal="left" vertical="center"/>
    </xf>
    <xf numFmtId="177" fontId="48" fillId="0" borderId="56" xfId="45" applyNumberFormat="1" applyFont="1" applyBorder="1" applyAlignment="1">
      <alignment horizontal="right" vertical="center" shrinkToFit="1"/>
    </xf>
    <xf numFmtId="0" fontId="48" fillId="0" borderId="55" xfId="45" applyFont="1" applyBorder="1" applyAlignment="1">
      <alignment horizontal="left" vertical="center"/>
    </xf>
    <xf numFmtId="177" fontId="48" fillId="25" borderId="55" xfId="35" applyNumberFormat="1" applyFont="1" applyFill="1" applyBorder="1" applyAlignment="1">
      <alignment vertical="center" shrinkToFit="1"/>
    </xf>
    <xf numFmtId="177" fontId="48" fillId="0" borderId="54" xfId="45" applyNumberFormat="1" applyFont="1" applyBorder="1" applyAlignment="1">
      <alignment horizontal="right" vertical="center" shrinkToFit="1"/>
    </xf>
    <xf numFmtId="177" fontId="48" fillId="25" borderId="57" xfId="35" applyNumberFormat="1" applyFont="1" applyFill="1" applyBorder="1" applyAlignment="1">
      <alignment vertical="center" shrinkToFit="1"/>
    </xf>
    <xf numFmtId="178" fontId="48" fillId="25" borderId="19" xfId="45" applyNumberFormat="1" applyFont="1" applyFill="1" applyBorder="1" applyAlignment="1">
      <alignment vertical="center" shrinkToFit="1"/>
    </xf>
    <xf numFmtId="178" fontId="48" fillId="25" borderId="57" xfId="45" applyNumberFormat="1" applyFont="1" applyFill="1" applyBorder="1" applyAlignment="1">
      <alignment vertical="center" shrinkToFit="1"/>
    </xf>
    <xf numFmtId="0" fontId="35" fillId="0" borderId="0" xfId="45" applyFont="1" applyAlignment="1">
      <alignment vertical="center" wrapText="1"/>
    </xf>
    <xf numFmtId="0" fontId="34" fillId="0" borderId="75" xfId="45" applyFont="1" applyBorder="1" applyAlignment="1">
      <alignment vertical="center"/>
    </xf>
    <xf numFmtId="177" fontId="35" fillId="0" borderId="78" xfId="45" applyNumberFormat="1" applyFont="1" applyBorder="1" applyAlignment="1">
      <alignment vertical="center"/>
    </xf>
    <xf numFmtId="0" fontId="48" fillId="0" borderId="57" xfId="45" applyFont="1" applyBorder="1" applyAlignment="1">
      <alignment horizontal="left" vertical="center" wrapText="1"/>
    </xf>
    <xf numFmtId="0" fontId="48" fillId="0" borderId="77" xfId="45" applyFont="1" applyBorder="1" applyAlignment="1">
      <alignment vertical="center"/>
    </xf>
    <xf numFmtId="0" fontId="53" fillId="0" borderId="0" xfId="48" applyFont="1">
      <alignment vertical="center"/>
    </xf>
    <xf numFmtId="0" fontId="39" fillId="0" borderId="0" xfId="45" applyFont="1" applyAlignment="1">
      <alignment horizontal="right"/>
    </xf>
    <xf numFmtId="177" fontId="48" fillId="25" borderId="16" xfId="35" applyNumberFormat="1" applyFont="1" applyFill="1" applyBorder="1" applyAlignment="1">
      <alignment vertical="center" shrinkToFit="1"/>
    </xf>
    <xf numFmtId="0" fontId="47" fillId="0" borderId="40" xfId="45" applyFont="1" applyBorder="1" applyAlignment="1">
      <alignment vertical="center"/>
    </xf>
    <xf numFmtId="0" fontId="47" fillId="0" borderId="62" xfId="45" applyFont="1" applyBorder="1" applyAlignment="1">
      <alignment vertical="center" textRotation="255"/>
    </xf>
    <xf numFmtId="0" fontId="47" fillId="0" borderId="61" xfId="45" applyFont="1" applyBorder="1" applyAlignment="1">
      <alignment vertical="center" textRotation="255"/>
    </xf>
    <xf numFmtId="0" fontId="47" fillId="0" borderId="41" xfId="45" applyFont="1" applyBorder="1" applyAlignment="1">
      <alignment vertical="center"/>
    </xf>
    <xf numFmtId="0" fontId="47" fillId="0" borderId="63" xfId="45" applyFont="1" applyBorder="1" applyAlignment="1">
      <alignment vertical="center" textRotation="255"/>
    </xf>
    <xf numFmtId="38" fontId="46" fillId="0" borderId="12" xfId="35" applyFont="1" applyFill="1" applyBorder="1" applyAlignment="1">
      <alignment vertical="center"/>
    </xf>
    <xf numFmtId="38" fontId="46" fillId="0" borderId="12" xfId="35" applyFont="1" applyFill="1" applyBorder="1" applyAlignment="1">
      <alignment vertical="center" shrinkToFit="1"/>
    </xf>
    <xf numFmtId="0" fontId="48" fillId="0" borderId="12" xfId="45" applyFont="1" applyBorder="1" applyAlignment="1">
      <alignment horizontal="left" vertical="center"/>
    </xf>
    <xf numFmtId="177" fontId="46" fillId="0" borderId="12" xfId="35" applyNumberFormat="1" applyFont="1" applyFill="1" applyBorder="1" applyAlignment="1">
      <alignment vertical="center" shrinkToFit="1"/>
    </xf>
    <xf numFmtId="177" fontId="46" fillId="0" borderId="32" xfId="45" applyNumberFormat="1" applyFont="1" applyBorder="1" applyAlignment="1">
      <alignment horizontal="right" vertical="center" shrinkToFit="1"/>
    </xf>
    <xf numFmtId="0" fontId="48" fillId="0" borderId="10" xfId="45" applyFont="1" applyBorder="1" applyAlignment="1">
      <alignment horizontal="left" vertical="center"/>
    </xf>
    <xf numFmtId="0" fontId="48" fillId="0" borderId="18" xfId="45" applyFont="1" applyBorder="1" applyAlignment="1">
      <alignment horizontal="left" vertical="center"/>
    </xf>
    <xf numFmtId="0" fontId="48" fillId="0" borderId="13" xfId="45" applyFont="1" applyBorder="1" applyAlignment="1">
      <alignment horizontal="left" vertical="center" indent="1"/>
    </xf>
    <xf numFmtId="38" fontId="48" fillId="25" borderId="79" xfId="35" applyFont="1" applyFill="1" applyBorder="1" applyAlignment="1">
      <alignment vertical="center" shrinkToFit="1"/>
    </xf>
    <xf numFmtId="38" fontId="48" fillId="0" borderId="81" xfId="35" applyFont="1" applyFill="1" applyBorder="1" applyAlignment="1">
      <alignment horizontal="right" vertical="center" shrinkToFit="1"/>
    </xf>
    <xf numFmtId="38" fontId="48" fillId="25" borderId="82" xfId="35" applyFont="1" applyFill="1" applyBorder="1" applyAlignment="1">
      <alignment vertical="center" shrinkToFit="1"/>
    </xf>
    <xf numFmtId="38" fontId="48" fillId="25" borderId="16" xfId="35" applyFont="1" applyFill="1" applyBorder="1" applyAlignment="1">
      <alignment vertical="center" shrinkToFit="1"/>
    </xf>
    <xf numFmtId="38" fontId="48" fillId="25" borderId="84" xfId="35" applyFont="1" applyFill="1" applyBorder="1" applyAlignment="1">
      <alignment horizontal="right" vertical="center" shrinkToFit="1"/>
    </xf>
    <xf numFmtId="38" fontId="48" fillId="0" borderId="80" xfId="35" applyFont="1" applyFill="1" applyBorder="1" applyAlignment="1">
      <alignment vertical="center" shrinkToFit="1"/>
    </xf>
    <xf numFmtId="38" fontId="48" fillId="0" borderId="80" xfId="35" applyFont="1" applyBorder="1" applyAlignment="1">
      <alignment vertical="center" shrinkToFit="1"/>
    </xf>
    <xf numFmtId="38" fontId="48" fillId="0" borderId="19" xfId="35" applyFont="1" applyFill="1" applyBorder="1" applyAlignment="1">
      <alignment vertical="center" shrinkToFit="1"/>
    </xf>
    <xf numFmtId="38" fontId="48" fillId="0" borderId="19" xfId="35" applyFont="1" applyBorder="1" applyAlignment="1">
      <alignment vertical="center" shrinkToFit="1"/>
    </xf>
    <xf numFmtId="38" fontId="48" fillId="0" borderId="79" xfId="35" applyFont="1" applyFill="1" applyBorder="1" applyAlignment="1">
      <alignment vertical="center" shrinkToFit="1"/>
    </xf>
    <xf numFmtId="38" fontId="48" fillId="0" borderId="83" xfId="35" applyFont="1" applyFill="1" applyBorder="1" applyAlignment="1">
      <alignment horizontal="right" vertical="center" shrinkToFit="1"/>
    </xf>
    <xf numFmtId="177" fontId="48" fillId="0" borderId="19" xfId="35" applyNumberFormat="1" applyFont="1" applyFill="1" applyBorder="1" applyAlignment="1">
      <alignment vertical="center" shrinkToFit="1"/>
    </xf>
    <xf numFmtId="178" fontId="48" fillId="0" borderId="83" xfId="45" applyNumberFormat="1" applyFont="1" applyBorder="1" applyAlignment="1">
      <alignment vertical="center" shrinkToFit="1"/>
    </xf>
    <xf numFmtId="178" fontId="48" fillId="25" borderId="86" xfId="45" applyNumberFormat="1" applyFont="1" applyFill="1" applyBorder="1" applyAlignment="1">
      <alignment vertical="center" shrinkToFit="1"/>
    </xf>
    <xf numFmtId="178" fontId="48" fillId="25" borderId="16" xfId="45" applyNumberFormat="1" applyFont="1" applyFill="1" applyBorder="1" applyAlignment="1">
      <alignment vertical="center" shrinkToFit="1"/>
    </xf>
    <xf numFmtId="177" fontId="48" fillId="25" borderId="86" xfId="35" applyNumberFormat="1" applyFont="1" applyFill="1" applyBorder="1" applyAlignment="1">
      <alignment vertical="center" shrinkToFit="1"/>
    </xf>
    <xf numFmtId="177" fontId="48" fillId="0" borderId="83" xfId="35" applyNumberFormat="1" applyFont="1" applyFill="1" applyBorder="1" applyAlignment="1">
      <alignment vertical="center" shrinkToFit="1"/>
    </xf>
    <xf numFmtId="38" fontId="48" fillId="25" borderId="89" xfId="35" applyFont="1" applyFill="1" applyBorder="1" applyAlignment="1">
      <alignment vertical="center" shrinkToFit="1"/>
    </xf>
    <xf numFmtId="176" fontId="46" fillId="24" borderId="15" xfId="45" applyNumberFormat="1" applyFont="1" applyFill="1" applyBorder="1" applyAlignment="1">
      <alignment horizontal="center" vertical="center" shrinkToFit="1"/>
    </xf>
    <xf numFmtId="38" fontId="48" fillId="25" borderId="95" xfId="35" applyFont="1" applyFill="1" applyBorder="1" applyAlignment="1">
      <alignment horizontal="right" vertical="center" shrinkToFit="1"/>
    </xf>
    <xf numFmtId="38" fontId="48" fillId="25" borderId="17" xfId="35" applyFont="1" applyFill="1" applyBorder="1" applyAlignment="1">
      <alignment horizontal="right" vertical="center" shrinkToFit="1"/>
    </xf>
    <xf numFmtId="38" fontId="46" fillId="0" borderId="46" xfId="35" applyFont="1" applyBorder="1" applyAlignment="1">
      <alignment vertical="center"/>
    </xf>
    <xf numFmtId="0" fontId="48" fillId="0" borderId="97" xfId="45" applyFont="1" applyBorder="1" applyAlignment="1">
      <alignment vertical="center"/>
    </xf>
    <xf numFmtId="0" fontId="48" fillId="0" borderId="98" xfId="45" applyFont="1" applyBorder="1" applyAlignment="1">
      <alignment horizontal="left" vertical="center" indent="2"/>
    </xf>
    <xf numFmtId="38" fontId="46" fillId="0" borderId="17" xfId="35" applyFont="1" applyBorder="1" applyAlignment="1">
      <alignment vertical="center"/>
    </xf>
    <xf numFmtId="0" fontId="48" fillId="0" borderId="98" xfId="45" applyFont="1" applyBorder="1" applyAlignment="1">
      <alignment horizontal="left" vertical="center" indent="1"/>
    </xf>
    <xf numFmtId="0" fontId="48" fillId="0" borderId="100" xfId="45" applyFont="1" applyBorder="1" applyAlignment="1">
      <alignment horizontal="left" vertical="center" indent="1"/>
    </xf>
    <xf numFmtId="0" fontId="48" fillId="0" borderId="97" xfId="45" applyFont="1" applyBorder="1" applyAlignment="1">
      <alignment horizontal="left" vertical="center"/>
    </xf>
    <xf numFmtId="0" fontId="48" fillId="0" borderId="101" xfId="45" applyFont="1" applyBorder="1" applyAlignment="1">
      <alignment horizontal="left" vertical="center" indent="1"/>
    </xf>
    <xf numFmtId="178" fontId="49" fillId="24" borderId="35" xfId="45" applyNumberFormat="1" applyFont="1" applyFill="1" applyBorder="1" applyAlignment="1">
      <alignment vertical="center"/>
    </xf>
    <xf numFmtId="0" fontId="48" fillId="0" borderId="102" xfId="45" applyFont="1" applyBorder="1" applyAlignment="1">
      <alignment horizontal="left" vertical="center" indent="1"/>
    </xf>
    <xf numFmtId="0" fontId="48" fillId="0" borderId="98" xfId="45" applyFont="1" applyBorder="1" applyAlignment="1">
      <alignment vertical="center"/>
    </xf>
    <xf numFmtId="0" fontId="48" fillId="0" borderId="99" xfId="45" applyFont="1" applyBorder="1" applyAlignment="1">
      <alignment horizontal="left" vertical="center" indent="1"/>
    </xf>
    <xf numFmtId="0" fontId="48" fillId="0" borderId="103" xfId="45" applyFont="1" applyBorder="1" applyAlignment="1">
      <alignment vertical="center"/>
    </xf>
    <xf numFmtId="0" fontId="48" fillId="0" borderId="103" xfId="45" applyFont="1" applyBorder="1" applyAlignment="1">
      <alignment horizontal="left" vertical="center" indent="1"/>
    </xf>
    <xf numFmtId="0" fontId="48" fillId="0" borderId="97" xfId="45" applyFont="1" applyBorder="1" applyAlignment="1">
      <alignment horizontal="left" vertical="center" indent="1"/>
    </xf>
    <xf numFmtId="38" fontId="46" fillId="0" borderId="87" xfId="35" applyFont="1" applyFill="1" applyBorder="1" applyAlignment="1">
      <alignment vertical="center"/>
    </xf>
    <xf numFmtId="38" fontId="46" fillId="24" borderId="87" xfId="35" applyFont="1" applyFill="1" applyBorder="1" applyAlignment="1">
      <alignment vertical="center"/>
    </xf>
    <xf numFmtId="38" fontId="46" fillId="0" borderId="14" xfId="35" applyFont="1" applyFill="1" applyBorder="1" applyAlignment="1">
      <alignment horizontal="right" vertical="center" shrinkToFit="1"/>
    </xf>
    <xf numFmtId="38" fontId="48" fillId="0" borderId="80" xfId="35" applyFont="1" applyFill="1" applyBorder="1" applyAlignment="1">
      <alignment horizontal="right" vertical="center" shrinkToFit="1"/>
    </xf>
    <xf numFmtId="177" fontId="48" fillId="25" borderId="79" xfId="35" applyNumberFormat="1" applyFont="1" applyFill="1" applyBorder="1" applyAlignment="1">
      <alignment vertical="center" shrinkToFit="1"/>
    </xf>
    <xf numFmtId="38" fontId="46" fillId="0" borderId="104" xfId="35" applyFont="1" applyFill="1" applyBorder="1" applyAlignment="1">
      <alignment vertical="center" shrinkToFit="1"/>
    </xf>
    <xf numFmtId="177" fontId="48" fillId="0" borderId="79" xfId="35" applyNumberFormat="1" applyFont="1" applyFill="1" applyBorder="1" applyAlignment="1">
      <alignment vertical="center" shrinkToFit="1"/>
    </xf>
    <xf numFmtId="178" fontId="48" fillId="25" borderId="79" xfId="45" applyNumberFormat="1" applyFont="1" applyFill="1" applyBorder="1" applyAlignment="1">
      <alignment vertical="center" shrinkToFit="1"/>
    </xf>
    <xf numFmtId="177" fontId="48" fillId="25" borderId="104" xfId="35" applyNumberFormat="1" applyFont="1" applyFill="1" applyBorder="1" applyAlignment="1">
      <alignment vertical="center" shrinkToFit="1"/>
    </xf>
    <xf numFmtId="178" fontId="48" fillId="0" borderId="80" xfId="45" applyNumberFormat="1" applyFont="1" applyBorder="1" applyAlignment="1">
      <alignment vertical="center" shrinkToFit="1"/>
    </xf>
    <xf numFmtId="177" fontId="48" fillId="25" borderId="15" xfId="35" applyNumberFormat="1" applyFont="1" applyFill="1" applyBorder="1" applyAlignment="1">
      <alignment vertical="center" shrinkToFit="1"/>
    </xf>
    <xf numFmtId="38" fontId="46" fillId="24" borderId="11" xfId="45" applyNumberFormat="1" applyFont="1" applyFill="1" applyBorder="1" applyAlignment="1">
      <alignment vertical="center" shrinkToFit="1"/>
    </xf>
    <xf numFmtId="38" fontId="48" fillId="25" borderId="105" xfId="35" applyFont="1" applyFill="1" applyBorder="1" applyAlignment="1">
      <alignment horizontal="right" vertical="center" shrinkToFit="1"/>
    </xf>
    <xf numFmtId="38" fontId="48" fillId="25" borderId="106" xfId="35" applyFont="1" applyFill="1" applyBorder="1" applyAlignment="1">
      <alignment horizontal="right" vertical="center" shrinkToFit="1"/>
    </xf>
    <xf numFmtId="38" fontId="48" fillId="25" borderId="107" xfId="35" applyFont="1" applyFill="1" applyBorder="1" applyAlignment="1">
      <alignment horizontal="right" vertical="center" shrinkToFit="1"/>
    </xf>
    <xf numFmtId="38" fontId="48" fillId="25" borderId="0" xfId="35" applyFont="1" applyFill="1" applyBorder="1" applyAlignment="1">
      <alignment horizontal="right" vertical="center" shrinkToFit="1"/>
    </xf>
    <xf numFmtId="38" fontId="46" fillId="24" borderId="11" xfId="35" applyFont="1" applyFill="1" applyBorder="1" applyAlignment="1">
      <alignment vertical="center" shrinkToFit="1"/>
    </xf>
    <xf numFmtId="177" fontId="46" fillId="25" borderId="108" xfId="35" applyNumberFormat="1" applyFont="1" applyFill="1" applyBorder="1" applyAlignment="1">
      <alignment vertical="center" shrinkToFit="1"/>
    </xf>
    <xf numFmtId="177" fontId="46" fillId="0" borderId="47" xfId="35" applyNumberFormat="1" applyFont="1" applyBorder="1" applyAlignment="1">
      <alignment vertical="center" shrinkToFit="1"/>
    </xf>
    <xf numFmtId="177" fontId="46" fillId="0" borderId="108" xfId="35" applyNumberFormat="1" applyFont="1" applyBorder="1" applyAlignment="1">
      <alignment vertical="center" shrinkToFit="1"/>
    </xf>
    <xf numFmtId="177" fontId="46" fillId="0" borderId="107" xfId="35" applyNumberFormat="1" applyFont="1" applyBorder="1" applyAlignment="1">
      <alignment vertical="center" shrinkToFit="1"/>
    </xf>
    <xf numFmtId="38" fontId="46" fillId="25" borderId="11" xfId="35" applyFont="1" applyFill="1" applyBorder="1" applyAlignment="1">
      <alignment vertical="center" shrinkToFit="1"/>
    </xf>
    <xf numFmtId="38" fontId="46" fillId="0" borderId="60" xfId="35" applyFont="1" applyFill="1" applyBorder="1" applyAlignment="1">
      <alignment vertical="center" shrinkToFit="1"/>
    </xf>
    <xf numFmtId="176" fontId="46" fillId="24" borderId="41" xfId="45" applyNumberFormat="1" applyFont="1" applyFill="1" applyBorder="1" applyAlignment="1">
      <alignment horizontal="center" vertical="center" shrinkToFit="1"/>
    </xf>
    <xf numFmtId="176" fontId="46" fillId="24" borderId="110" xfId="45" applyNumberFormat="1" applyFont="1" applyFill="1" applyBorder="1" applyAlignment="1">
      <alignment horizontal="center" vertical="center" shrinkToFit="1"/>
    </xf>
    <xf numFmtId="38" fontId="46" fillId="0" borderId="40" xfId="35" applyFont="1" applyFill="1" applyBorder="1" applyAlignment="1">
      <alignment horizontal="right" vertical="center" shrinkToFit="1"/>
    </xf>
    <xf numFmtId="38" fontId="48" fillId="0" borderId="111" xfId="35" applyFont="1" applyFill="1" applyBorder="1" applyAlignment="1">
      <alignment horizontal="right" vertical="center" shrinkToFit="1"/>
    </xf>
    <xf numFmtId="177" fontId="48" fillId="25" borderId="112" xfId="35" applyNumberFormat="1" applyFont="1" applyFill="1" applyBorder="1" applyAlignment="1">
      <alignment vertical="center" shrinkToFit="1"/>
    </xf>
    <xf numFmtId="177" fontId="48" fillId="25" borderId="27" xfId="35" applyNumberFormat="1" applyFont="1" applyFill="1" applyBorder="1" applyAlignment="1">
      <alignment vertical="center" shrinkToFit="1"/>
    </xf>
    <xf numFmtId="38" fontId="46" fillId="0" borderId="113" xfId="35" applyFont="1" applyFill="1" applyBorder="1" applyAlignment="1">
      <alignment vertical="center" shrinkToFit="1"/>
    </xf>
    <xf numFmtId="38" fontId="46" fillId="0" borderId="31" xfId="35" applyFont="1" applyFill="1" applyBorder="1" applyAlignment="1">
      <alignment vertical="center" shrinkToFit="1"/>
    </xf>
    <xf numFmtId="177" fontId="48" fillId="0" borderId="112" xfId="35" applyNumberFormat="1" applyFont="1" applyFill="1" applyBorder="1" applyAlignment="1">
      <alignment vertical="center" shrinkToFit="1"/>
    </xf>
    <xf numFmtId="177" fontId="48" fillId="0" borderId="27" xfId="35" applyNumberFormat="1" applyFont="1" applyFill="1" applyBorder="1" applyAlignment="1">
      <alignment vertical="center" shrinkToFit="1"/>
    </xf>
    <xf numFmtId="178" fontId="48" fillId="25" borderId="112" xfId="45" applyNumberFormat="1" applyFont="1" applyFill="1" applyBorder="1" applyAlignment="1">
      <alignment vertical="center" shrinkToFit="1"/>
    </xf>
    <xf numFmtId="178" fontId="48" fillId="25" borderId="27" xfId="45" applyNumberFormat="1" applyFont="1" applyFill="1" applyBorder="1" applyAlignment="1">
      <alignment vertical="center" shrinkToFit="1"/>
    </xf>
    <xf numFmtId="177" fontId="48" fillId="25" borderId="113" xfId="35" applyNumberFormat="1" applyFont="1" applyFill="1" applyBorder="1" applyAlignment="1">
      <alignment vertical="center" shrinkToFit="1"/>
    </xf>
    <xf numFmtId="177" fontId="48" fillId="25" borderId="31" xfId="35" applyNumberFormat="1" applyFont="1" applyFill="1" applyBorder="1" applyAlignment="1">
      <alignment vertical="center" shrinkToFit="1"/>
    </xf>
    <xf numFmtId="178" fontId="48" fillId="0" borderId="111" xfId="45" applyNumberFormat="1" applyFont="1" applyBorder="1" applyAlignment="1">
      <alignment vertical="center" shrinkToFit="1"/>
    </xf>
    <xf numFmtId="178" fontId="48" fillId="0" borderId="81" xfId="45" applyNumberFormat="1" applyFont="1" applyBorder="1" applyAlignment="1">
      <alignment vertical="center" shrinkToFit="1"/>
    </xf>
    <xf numFmtId="177" fontId="48" fillId="25" borderId="41" xfId="35" applyNumberFormat="1" applyFont="1" applyFill="1" applyBorder="1" applyAlignment="1">
      <alignment vertical="center" shrinkToFit="1"/>
    </xf>
    <xf numFmtId="177" fontId="48" fillId="25" borderId="29" xfId="35" applyNumberFormat="1" applyFont="1" applyFill="1" applyBorder="1" applyAlignment="1">
      <alignment vertical="center" shrinkToFit="1"/>
    </xf>
    <xf numFmtId="38" fontId="46" fillId="24" borderId="59" xfId="45" applyNumberFormat="1" applyFont="1" applyFill="1" applyBorder="1" applyAlignment="1">
      <alignment vertical="center" shrinkToFit="1"/>
    </xf>
    <xf numFmtId="38" fontId="48" fillId="25" borderId="114" xfId="35" applyFont="1" applyFill="1" applyBorder="1" applyAlignment="1">
      <alignment horizontal="right" vertical="center" shrinkToFit="1"/>
    </xf>
    <xf numFmtId="38" fontId="48" fillId="25" borderId="27" xfId="35" applyFont="1" applyFill="1" applyBorder="1" applyAlignment="1">
      <alignment horizontal="right" vertical="center" shrinkToFit="1"/>
    </xf>
    <xf numFmtId="38" fontId="48" fillId="25" borderId="115" xfId="35" applyFont="1" applyFill="1" applyBorder="1" applyAlignment="1">
      <alignment horizontal="right" vertical="center" shrinkToFit="1"/>
    </xf>
    <xf numFmtId="38" fontId="48" fillId="25" borderId="85" xfId="35" applyFont="1" applyFill="1" applyBorder="1" applyAlignment="1">
      <alignment horizontal="right" vertical="center" shrinkToFit="1"/>
    </xf>
    <xf numFmtId="38" fontId="48" fillId="25" borderId="116" xfId="35" applyFont="1" applyFill="1" applyBorder="1" applyAlignment="1">
      <alignment horizontal="right" vertical="center" shrinkToFit="1"/>
    </xf>
    <xf numFmtId="38" fontId="48" fillId="25" borderId="31" xfId="35" applyFont="1" applyFill="1" applyBorder="1" applyAlignment="1">
      <alignment horizontal="right" vertical="center" shrinkToFit="1"/>
    </xf>
    <xf numFmtId="38" fontId="48" fillId="25" borderId="62" xfId="35" applyFont="1" applyFill="1" applyBorder="1" applyAlignment="1">
      <alignment horizontal="right" vertical="center" shrinkToFit="1"/>
    </xf>
    <xf numFmtId="38" fontId="48" fillId="25" borderId="29" xfId="35" applyFont="1" applyFill="1" applyBorder="1" applyAlignment="1">
      <alignment horizontal="right" vertical="center" shrinkToFit="1"/>
    </xf>
    <xf numFmtId="38" fontId="46" fillId="24" borderId="59" xfId="35" applyFont="1" applyFill="1" applyBorder="1" applyAlignment="1">
      <alignment vertical="center" shrinkToFit="1"/>
    </xf>
    <xf numFmtId="38" fontId="46" fillId="24" borderId="32" xfId="35" applyFont="1" applyFill="1" applyBorder="1" applyAlignment="1">
      <alignment vertical="center" shrinkToFit="1"/>
    </xf>
    <xf numFmtId="177" fontId="46" fillId="25" borderId="117" xfId="35" applyNumberFormat="1" applyFont="1" applyFill="1" applyBorder="1" applyAlignment="1">
      <alignment vertical="center" shrinkToFit="1"/>
    </xf>
    <xf numFmtId="177" fontId="46" fillId="25" borderId="30" xfId="35" applyNumberFormat="1" applyFont="1" applyFill="1" applyBorder="1" applyAlignment="1">
      <alignment vertical="center" shrinkToFit="1"/>
    </xf>
    <xf numFmtId="38" fontId="48" fillId="25" borderId="41" xfId="35" applyFont="1" applyFill="1" applyBorder="1" applyAlignment="1">
      <alignment vertical="center" shrinkToFit="1"/>
    </xf>
    <xf numFmtId="38" fontId="48" fillId="25" borderId="110" xfId="35" applyFont="1" applyFill="1" applyBorder="1" applyAlignment="1">
      <alignment vertical="center" shrinkToFit="1"/>
    </xf>
    <xf numFmtId="177" fontId="46" fillId="0" borderId="118" xfId="35" applyNumberFormat="1" applyFont="1" applyBorder="1" applyAlignment="1">
      <alignment vertical="center" shrinkToFit="1"/>
    </xf>
    <xf numFmtId="177" fontId="46" fillId="0" borderId="30" xfId="35" applyNumberFormat="1" applyFont="1" applyBorder="1" applyAlignment="1">
      <alignment vertical="center" shrinkToFit="1"/>
    </xf>
    <xf numFmtId="38" fontId="48" fillId="0" borderId="111" xfId="35" applyFont="1" applyFill="1" applyBorder="1" applyAlignment="1">
      <alignment vertical="center" shrinkToFit="1"/>
    </xf>
    <xf numFmtId="38" fontId="48" fillId="0" borderId="119" xfId="35" applyFont="1" applyFill="1" applyBorder="1" applyAlignment="1">
      <alignment vertical="center" shrinkToFit="1"/>
    </xf>
    <xf numFmtId="177" fontId="46" fillId="0" borderId="117" xfId="35" applyNumberFormat="1" applyFont="1" applyBorder="1" applyAlignment="1">
      <alignment vertical="center" shrinkToFit="1"/>
    </xf>
    <xf numFmtId="38" fontId="48" fillId="25" borderId="69" xfId="35" applyFont="1" applyFill="1" applyBorder="1" applyAlignment="1">
      <alignment vertical="center" shrinkToFit="1"/>
    </xf>
    <xf numFmtId="38" fontId="48" fillId="25" borderId="120" xfId="35" applyFont="1" applyFill="1" applyBorder="1" applyAlignment="1">
      <alignment vertical="center" shrinkToFit="1"/>
    </xf>
    <xf numFmtId="177" fontId="46" fillId="0" borderId="116" xfId="35" applyNumberFormat="1" applyFont="1" applyBorder="1" applyAlignment="1">
      <alignment vertical="center" shrinkToFit="1"/>
    </xf>
    <xf numFmtId="177" fontId="46" fillId="0" borderId="31" xfId="35" applyNumberFormat="1" applyFont="1" applyBorder="1" applyAlignment="1">
      <alignment vertical="center" shrinkToFit="1"/>
    </xf>
    <xf numFmtId="38" fontId="48" fillId="25" borderId="112" xfId="35" applyFont="1" applyFill="1" applyBorder="1" applyAlignment="1">
      <alignment vertical="center" shrinkToFit="1"/>
    </xf>
    <xf numFmtId="38" fontId="48" fillId="25" borderId="121" xfId="35" applyFont="1" applyFill="1" applyBorder="1" applyAlignment="1">
      <alignment vertical="center" shrinkToFit="1"/>
    </xf>
    <xf numFmtId="38" fontId="46" fillId="25" borderId="59" xfId="35" applyFont="1" applyFill="1" applyBorder="1" applyAlignment="1">
      <alignment vertical="center" shrinkToFit="1"/>
    </xf>
    <xf numFmtId="38" fontId="46" fillId="25" borderId="32" xfId="35" applyFont="1" applyFill="1" applyBorder="1" applyAlignment="1">
      <alignment vertical="center" shrinkToFit="1"/>
    </xf>
    <xf numFmtId="38" fontId="46" fillId="0" borderId="66" xfId="35" applyFont="1" applyFill="1" applyBorder="1" applyAlignment="1">
      <alignment vertical="center" shrinkToFit="1"/>
    </xf>
    <xf numFmtId="38" fontId="46" fillId="0" borderId="45" xfId="35" applyFont="1" applyFill="1" applyBorder="1" applyAlignment="1">
      <alignment vertical="center" shrinkToFit="1"/>
    </xf>
    <xf numFmtId="38" fontId="46" fillId="0" borderId="46" xfId="35" applyFont="1" applyFill="1" applyBorder="1" applyAlignment="1">
      <alignment horizontal="right" vertical="center" shrinkToFit="1"/>
    </xf>
    <xf numFmtId="38" fontId="48" fillId="0" borderId="123" xfId="35" applyFont="1" applyFill="1" applyBorder="1" applyAlignment="1">
      <alignment horizontal="right" vertical="center" shrinkToFit="1"/>
    </xf>
    <xf numFmtId="177" fontId="48" fillId="25" borderId="84" xfId="35" applyNumberFormat="1" applyFont="1" applyFill="1" applyBorder="1" applyAlignment="1">
      <alignment vertical="center" shrinkToFit="1"/>
    </xf>
    <xf numFmtId="38" fontId="46" fillId="0" borderId="17" xfId="35" applyFont="1" applyFill="1" applyBorder="1" applyAlignment="1">
      <alignment vertical="center" shrinkToFit="1"/>
    </xf>
    <xf numFmtId="177" fontId="48" fillId="0" borderId="84" xfId="35" applyNumberFormat="1" applyFont="1" applyFill="1" applyBorder="1" applyAlignment="1">
      <alignment vertical="center" shrinkToFit="1"/>
    </xf>
    <xf numFmtId="178" fontId="48" fillId="25" borderId="84" xfId="45" applyNumberFormat="1" applyFont="1" applyFill="1" applyBorder="1" applyAlignment="1">
      <alignment vertical="center" shrinkToFit="1"/>
    </xf>
    <xf numFmtId="177" fontId="48" fillId="25" borderId="17" xfId="35" applyNumberFormat="1" applyFont="1" applyFill="1" applyBorder="1" applyAlignment="1">
      <alignment vertical="center" shrinkToFit="1"/>
    </xf>
    <xf numFmtId="178" fontId="48" fillId="0" borderId="123" xfId="45" applyNumberFormat="1" applyFont="1" applyBorder="1" applyAlignment="1">
      <alignment vertical="center" shrinkToFit="1"/>
    </xf>
    <xf numFmtId="177" fontId="48" fillId="25" borderId="21" xfId="35" applyNumberFormat="1" applyFont="1" applyFill="1" applyBorder="1" applyAlignment="1">
      <alignment vertical="center" shrinkToFit="1"/>
    </xf>
    <xf numFmtId="38" fontId="46" fillId="24" borderId="35" xfId="45" applyNumberFormat="1" applyFont="1" applyFill="1" applyBorder="1" applyAlignment="1">
      <alignment vertical="center" shrinkToFit="1"/>
    </xf>
    <xf numFmtId="38" fontId="46" fillId="24" borderId="35" xfId="35" applyFont="1" applyFill="1" applyBorder="1" applyAlignment="1">
      <alignment vertical="center" shrinkToFit="1"/>
    </xf>
    <xf numFmtId="38" fontId="48" fillId="25" borderId="0" xfId="35" applyFont="1" applyFill="1" applyBorder="1" applyAlignment="1">
      <alignment vertical="center" shrinkToFit="1"/>
    </xf>
    <xf numFmtId="38" fontId="48" fillId="0" borderId="124" xfId="35" applyFont="1" applyFill="1" applyBorder="1" applyAlignment="1">
      <alignment vertical="center" shrinkToFit="1"/>
    </xf>
    <xf numFmtId="38" fontId="48" fillId="25" borderId="77" xfId="35" applyFont="1" applyFill="1" applyBorder="1" applyAlignment="1">
      <alignment vertical="center" shrinkToFit="1"/>
    </xf>
    <xf numFmtId="38" fontId="48" fillId="25" borderId="105" xfId="35" applyFont="1" applyFill="1" applyBorder="1" applyAlignment="1">
      <alignment vertical="center" shrinkToFit="1"/>
    </xf>
    <xf numFmtId="38" fontId="46" fillId="25" borderId="35" xfId="35" applyFont="1" applyFill="1" applyBorder="1" applyAlignment="1">
      <alignment vertical="center" shrinkToFit="1"/>
    </xf>
    <xf numFmtId="38" fontId="46" fillId="0" borderId="125" xfId="35" applyFont="1" applyFill="1" applyBorder="1" applyAlignment="1">
      <alignment vertical="center" shrinkToFit="1"/>
    </xf>
    <xf numFmtId="38" fontId="46" fillId="0" borderId="127" xfId="35" applyFont="1" applyFill="1" applyBorder="1" applyAlignment="1">
      <alignment horizontal="right" vertical="center" shrinkToFit="1"/>
    </xf>
    <xf numFmtId="177" fontId="48" fillId="0" borderId="119" xfId="45" applyNumberFormat="1" applyFont="1" applyBorder="1" applyAlignment="1">
      <alignment horizontal="right" vertical="center" shrinkToFit="1"/>
    </xf>
    <xf numFmtId="177" fontId="48" fillId="0" borderId="121" xfId="45" applyNumberFormat="1" applyFont="1" applyBorder="1" applyAlignment="1">
      <alignment horizontal="right" vertical="center" shrinkToFit="1"/>
    </xf>
    <xf numFmtId="177" fontId="48" fillId="0" borderId="120" xfId="45" applyNumberFormat="1" applyFont="1" applyBorder="1" applyAlignment="1">
      <alignment horizontal="right" vertical="center" shrinkToFit="1"/>
    </xf>
    <xf numFmtId="38" fontId="46" fillId="0" borderId="128" xfId="35" applyFont="1" applyFill="1" applyBorder="1" applyAlignment="1">
      <alignment horizontal="right" vertical="center" shrinkToFit="1"/>
    </xf>
    <xf numFmtId="177" fontId="48" fillId="0" borderId="128" xfId="45" applyNumberFormat="1" applyFont="1" applyBorder="1" applyAlignment="1">
      <alignment horizontal="right" vertical="center" shrinkToFit="1"/>
    </xf>
    <xf numFmtId="38" fontId="48" fillId="0" borderId="119" xfId="35" applyFont="1" applyFill="1" applyBorder="1" applyAlignment="1">
      <alignment horizontal="right" vertical="center" shrinkToFit="1"/>
    </xf>
    <xf numFmtId="177" fontId="48" fillId="0" borderId="110" xfId="45" applyNumberFormat="1" applyFont="1" applyBorder="1" applyAlignment="1">
      <alignment horizontal="right" vertical="center" shrinkToFit="1"/>
    </xf>
    <xf numFmtId="38" fontId="46" fillId="24" borderId="129" xfId="45" applyNumberFormat="1" applyFont="1" applyFill="1" applyBorder="1" applyAlignment="1">
      <alignment vertical="center" shrinkToFit="1"/>
    </xf>
    <xf numFmtId="177" fontId="48" fillId="0" borderId="130" xfId="45" applyNumberFormat="1" applyFont="1" applyBorder="1" applyAlignment="1">
      <alignment horizontal="right" vertical="center" shrinkToFit="1"/>
    </xf>
    <xf numFmtId="38" fontId="46" fillId="24" borderId="129" xfId="35" applyFont="1" applyFill="1" applyBorder="1" applyAlignment="1">
      <alignment horizontal="right" vertical="center" shrinkToFit="1"/>
    </xf>
    <xf numFmtId="177" fontId="46" fillId="0" borderId="131" xfId="45" applyNumberFormat="1" applyFont="1" applyBorder="1" applyAlignment="1">
      <alignment horizontal="right" vertical="center" shrinkToFit="1"/>
    </xf>
    <xf numFmtId="177" fontId="48" fillId="0" borderId="132" xfId="45" applyNumberFormat="1" applyFont="1" applyBorder="1" applyAlignment="1">
      <alignment horizontal="right" vertical="center" shrinkToFit="1"/>
    </xf>
    <xf numFmtId="177" fontId="46" fillId="0" borderId="128" xfId="45" applyNumberFormat="1" applyFont="1" applyBorder="1" applyAlignment="1">
      <alignment horizontal="right" vertical="center" shrinkToFit="1"/>
    </xf>
    <xf numFmtId="38" fontId="46" fillId="0" borderId="129" xfId="35" applyFont="1" applyFill="1" applyBorder="1" applyAlignment="1">
      <alignment horizontal="right" vertical="center" shrinkToFit="1"/>
    </xf>
    <xf numFmtId="38" fontId="46" fillId="0" borderId="133" xfId="35" applyFont="1" applyFill="1" applyBorder="1" applyAlignment="1">
      <alignment horizontal="right" vertical="center" shrinkToFit="1"/>
    </xf>
    <xf numFmtId="38" fontId="46" fillId="0" borderId="134" xfId="35" applyFont="1" applyFill="1" applyBorder="1" applyAlignment="1">
      <alignment horizontal="right" vertical="center" shrinkToFit="1"/>
    </xf>
    <xf numFmtId="38" fontId="48" fillId="0" borderId="135" xfId="35" applyFont="1" applyFill="1" applyBorder="1" applyAlignment="1">
      <alignment horizontal="right" vertical="center" shrinkToFit="1"/>
    </xf>
    <xf numFmtId="177" fontId="48" fillId="25" borderId="136" xfId="35" applyNumberFormat="1" applyFont="1" applyFill="1" applyBorder="1" applyAlignment="1">
      <alignment vertical="center" shrinkToFit="1"/>
    </xf>
    <xf numFmtId="38" fontId="46" fillId="0" borderId="137" xfId="35" applyFont="1" applyFill="1" applyBorder="1" applyAlignment="1">
      <alignment vertical="center" shrinkToFit="1"/>
    </xf>
    <xf numFmtId="177" fontId="48" fillId="0" borderId="136" xfId="35" applyNumberFormat="1" applyFont="1" applyFill="1" applyBorder="1" applyAlignment="1">
      <alignment vertical="center" shrinkToFit="1"/>
    </xf>
    <xf numFmtId="178" fontId="48" fillId="25" borderId="136" xfId="45" applyNumberFormat="1" applyFont="1" applyFill="1" applyBorder="1" applyAlignment="1">
      <alignment vertical="center" shrinkToFit="1"/>
    </xf>
    <xf numFmtId="177" fontId="48" fillId="25" borderId="137" xfId="35" applyNumberFormat="1" applyFont="1" applyFill="1" applyBorder="1" applyAlignment="1">
      <alignment vertical="center" shrinkToFit="1"/>
    </xf>
    <xf numFmtId="178" fontId="48" fillId="0" borderId="135" xfId="45" applyNumberFormat="1" applyFont="1" applyBorder="1" applyAlignment="1">
      <alignment vertical="center" shrinkToFit="1"/>
    </xf>
    <xf numFmtId="177" fontId="48" fillId="25" borderId="67" xfId="35" applyNumberFormat="1" applyFont="1" applyFill="1" applyBorder="1" applyAlignment="1">
      <alignment vertical="center" shrinkToFit="1"/>
    </xf>
    <xf numFmtId="38" fontId="46" fillId="24" borderId="75" xfId="45" applyNumberFormat="1" applyFont="1" applyFill="1" applyBorder="1" applyAlignment="1">
      <alignment vertical="center" shrinkToFit="1"/>
    </xf>
    <xf numFmtId="38" fontId="48" fillId="25" borderId="136" xfId="35" applyFont="1" applyFill="1" applyBorder="1" applyAlignment="1">
      <alignment horizontal="right" vertical="center" shrinkToFit="1"/>
    </xf>
    <xf numFmtId="38" fontId="48" fillId="25" borderId="138" xfId="35" applyFont="1" applyFill="1" applyBorder="1" applyAlignment="1">
      <alignment horizontal="right" vertical="center" shrinkToFit="1"/>
    </xf>
    <xf numFmtId="38" fontId="48" fillId="25" borderId="137" xfId="35" applyFont="1" applyFill="1" applyBorder="1" applyAlignment="1">
      <alignment horizontal="right" vertical="center" shrinkToFit="1"/>
    </xf>
    <xf numFmtId="38" fontId="48" fillId="25" borderId="67" xfId="35" applyFont="1" applyFill="1" applyBorder="1" applyAlignment="1">
      <alignment horizontal="right" vertical="center" shrinkToFit="1"/>
    </xf>
    <xf numFmtId="38" fontId="46" fillId="24" borderId="75" xfId="35" applyFont="1" applyFill="1" applyBorder="1" applyAlignment="1">
      <alignment vertical="center" shrinkToFit="1"/>
    </xf>
    <xf numFmtId="177" fontId="46" fillId="25" borderId="139" xfId="35" applyNumberFormat="1" applyFont="1" applyFill="1" applyBorder="1" applyAlignment="1">
      <alignment vertical="center" shrinkToFit="1"/>
    </xf>
    <xf numFmtId="38" fontId="48" fillId="25" borderId="67" xfId="35" applyFont="1" applyFill="1" applyBorder="1" applyAlignment="1">
      <alignment vertical="center" shrinkToFit="1"/>
    </xf>
    <xf numFmtId="177" fontId="46" fillId="0" borderId="139" xfId="35" applyNumberFormat="1" applyFont="1" applyBorder="1" applyAlignment="1">
      <alignment vertical="center" shrinkToFit="1"/>
    </xf>
    <xf numFmtId="38" fontId="48" fillId="0" borderId="135" xfId="35" applyFont="1" applyFill="1" applyBorder="1" applyAlignment="1">
      <alignment vertical="center" shrinkToFit="1"/>
    </xf>
    <xf numFmtId="38" fontId="48" fillId="25" borderId="78" xfId="35" applyFont="1" applyFill="1" applyBorder="1" applyAlignment="1">
      <alignment vertical="center" shrinkToFit="1"/>
    </xf>
    <xf numFmtId="177" fontId="46" fillId="0" borderId="137" xfId="35" applyNumberFormat="1" applyFont="1" applyBorder="1" applyAlignment="1">
      <alignment vertical="center" shrinkToFit="1"/>
    </xf>
    <xf numFmtId="38" fontId="48" fillId="25" borderId="136" xfId="35" applyFont="1" applyFill="1" applyBorder="1" applyAlignment="1">
      <alignment vertical="center" shrinkToFit="1"/>
    </xf>
    <xf numFmtId="38" fontId="46" fillId="25" borderId="75" xfId="35" applyFont="1" applyFill="1" applyBorder="1" applyAlignment="1">
      <alignment vertical="center" shrinkToFit="1"/>
    </xf>
    <xf numFmtId="38" fontId="46" fillId="0" borderId="140" xfId="35" applyFont="1" applyFill="1" applyBorder="1" applyAlignment="1">
      <alignment vertical="center" shrinkToFit="1"/>
    </xf>
    <xf numFmtId="0" fontId="46" fillId="0" borderId="108" xfId="45" applyFont="1" applyBorder="1" applyAlignment="1">
      <alignment horizontal="left" vertical="center"/>
    </xf>
    <xf numFmtId="0" fontId="48" fillId="0" borderId="141" xfId="45" applyFont="1" applyBorder="1" applyAlignment="1">
      <alignment vertical="center"/>
    </xf>
    <xf numFmtId="0" fontId="46" fillId="0" borderId="108" xfId="45" applyFont="1" applyBorder="1" applyAlignment="1">
      <alignment horizontal="right" vertical="center"/>
    </xf>
    <xf numFmtId="0" fontId="48" fillId="0" borderId="100" xfId="45" applyFont="1" applyBorder="1" applyAlignment="1">
      <alignment horizontal="left" vertical="center" wrapText="1" indent="1"/>
    </xf>
    <xf numFmtId="0" fontId="48" fillId="0" borderId="98" xfId="45" applyFont="1" applyBorder="1" applyAlignment="1">
      <alignment horizontal="left" vertical="center"/>
    </xf>
    <xf numFmtId="0" fontId="48" fillId="0" borderId="142" xfId="45" applyFont="1" applyBorder="1" applyAlignment="1">
      <alignment horizontal="left" vertical="center" indent="1"/>
    </xf>
    <xf numFmtId="38" fontId="46" fillId="0" borderId="14" xfId="35" applyFont="1" applyFill="1" applyBorder="1" applyAlignment="1">
      <alignment vertical="center" shrinkToFit="1"/>
    </xf>
    <xf numFmtId="38" fontId="48" fillId="25" borderId="104" xfId="35" applyFont="1" applyFill="1" applyBorder="1" applyAlignment="1">
      <alignment vertical="center" shrinkToFit="1"/>
    </xf>
    <xf numFmtId="38" fontId="48" fillId="0" borderId="79" xfId="35" applyFont="1" applyBorder="1" applyAlignment="1">
      <alignment vertical="center" shrinkToFit="1"/>
    </xf>
    <xf numFmtId="177" fontId="46" fillId="0" borderId="40" xfId="45" applyNumberFormat="1" applyFont="1" applyBorder="1" applyAlignment="1">
      <alignment vertical="center" shrinkToFit="1"/>
    </xf>
    <xf numFmtId="177" fontId="46" fillId="0" borderId="127" xfId="45" applyNumberFormat="1" applyFont="1" applyBorder="1" applyAlignment="1">
      <alignment vertical="center" shrinkToFit="1"/>
    </xf>
    <xf numFmtId="38" fontId="48" fillId="25" borderId="143" xfId="35" applyFont="1" applyFill="1" applyBorder="1" applyAlignment="1">
      <alignment vertical="center" shrinkToFit="1"/>
    </xf>
    <xf numFmtId="38" fontId="48" fillId="25" borderId="144" xfId="35" applyFont="1" applyFill="1" applyBorder="1" applyAlignment="1">
      <alignment vertical="center" shrinkToFit="1"/>
    </xf>
    <xf numFmtId="38" fontId="48" fillId="0" borderId="112" xfId="35" applyFont="1" applyFill="1" applyBorder="1" applyAlignment="1">
      <alignment vertical="center" shrinkToFit="1"/>
    </xf>
    <xf numFmtId="38" fontId="48" fillId="0" borderId="121" xfId="35" applyFont="1" applyFill="1" applyBorder="1" applyAlignment="1">
      <alignment vertical="center" shrinkToFit="1"/>
    </xf>
    <xf numFmtId="38" fontId="48" fillId="25" borderId="145" xfId="35" applyFont="1" applyFill="1" applyBorder="1" applyAlignment="1">
      <alignment vertical="center" shrinkToFit="1"/>
    </xf>
    <xf numFmtId="38" fontId="48" fillId="25" borderId="146" xfId="35" applyFont="1" applyFill="1" applyBorder="1" applyAlignment="1">
      <alignment vertical="center" shrinkToFit="1"/>
    </xf>
    <xf numFmtId="38" fontId="46" fillId="0" borderId="40" xfId="35" applyFont="1" applyFill="1" applyBorder="1" applyAlignment="1">
      <alignment vertical="center" shrinkToFit="1"/>
    </xf>
    <xf numFmtId="38" fontId="46" fillId="0" borderId="26" xfId="35" applyFont="1" applyFill="1" applyBorder="1" applyAlignment="1">
      <alignment vertical="center" shrinkToFit="1"/>
    </xf>
    <xf numFmtId="38" fontId="48" fillId="25" borderId="113" xfId="35" applyFont="1" applyFill="1" applyBorder="1" applyAlignment="1">
      <alignment vertical="center" shrinkToFit="1"/>
    </xf>
    <xf numFmtId="38" fontId="48" fillId="25" borderId="31" xfId="35" applyFont="1" applyFill="1" applyBorder="1" applyAlignment="1">
      <alignment vertical="center" shrinkToFit="1"/>
    </xf>
    <xf numFmtId="38" fontId="48" fillId="0" borderId="27" xfId="35" applyFont="1" applyFill="1" applyBorder="1" applyAlignment="1">
      <alignment vertical="center" shrinkToFit="1"/>
    </xf>
    <xf numFmtId="38" fontId="48" fillId="25" borderId="42" xfId="35" applyFont="1" applyFill="1" applyBorder="1" applyAlignment="1">
      <alignment vertical="center" shrinkToFit="1"/>
    </xf>
    <xf numFmtId="38" fontId="48" fillId="25" borderId="50" xfId="35" applyFont="1" applyFill="1" applyBorder="1" applyAlignment="1">
      <alignment vertical="center" shrinkToFit="1"/>
    </xf>
    <xf numFmtId="177" fontId="46" fillId="0" borderId="147" xfId="45" applyNumberFormat="1" applyFont="1" applyBorder="1" applyAlignment="1">
      <alignment vertical="center" shrinkToFit="1"/>
    </xf>
    <xf numFmtId="38" fontId="48" fillId="25" borderId="148" xfId="35" applyFont="1" applyFill="1" applyBorder="1" applyAlignment="1">
      <alignment vertical="center" shrinkToFit="1"/>
    </xf>
    <xf numFmtId="38" fontId="48" fillId="0" borderId="105" xfId="35" applyFont="1" applyFill="1" applyBorder="1" applyAlignment="1">
      <alignment vertical="center" shrinkToFit="1"/>
    </xf>
    <xf numFmtId="38" fontId="48" fillId="25" borderId="149" xfId="35" applyFont="1" applyFill="1" applyBorder="1" applyAlignment="1">
      <alignment vertical="center" shrinkToFit="1"/>
    </xf>
    <xf numFmtId="38" fontId="46" fillId="0" borderId="46" xfId="35" applyFont="1" applyFill="1" applyBorder="1" applyAlignment="1">
      <alignment vertical="center" shrinkToFit="1"/>
    </xf>
    <xf numFmtId="38" fontId="48" fillId="0" borderId="124" xfId="35" applyFont="1" applyBorder="1" applyAlignment="1">
      <alignment vertical="center" shrinkToFit="1"/>
    </xf>
    <xf numFmtId="38" fontId="48" fillId="25" borderId="17" xfId="35" applyFont="1" applyFill="1" applyBorder="1" applyAlignment="1">
      <alignment vertical="center" shrinkToFit="1"/>
    </xf>
    <xf numFmtId="38" fontId="48" fillId="0" borderId="84" xfId="35" applyFont="1" applyBorder="1" applyAlignment="1">
      <alignment vertical="center" shrinkToFit="1"/>
    </xf>
    <xf numFmtId="38" fontId="48" fillId="0" borderId="84" xfId="35" applyFont="1" applyFill="1" applyBorder="1" applyAlignment="1">
      <alignment vertical="center" shrinkToFit="1"/>
    </xf>
    <xf numFmtId="38" fontId="48" fillId="25" borderId="48" xfId="35" applyFont="1" applyFill="1" applyBorder="1" applyAlignment="1">
      <alignment vertical="center" shrinkToFit="1"/>
    </xf>
    <xf numFmtId="177" fontId="46" fillId="0" borderId="127" xfId="45" applyNumberFormat="1" applyFont="1" applyBorder="1" applyAlignment="1">
      <alignment horizontal="right" vertical="center" shrinkToFit="1"/>
    </xf>
    <xf numFmtId="38" fontId="48" fillId="0" borderId="144" xfId="35" applyFont="1" applyFill="1" applyBorder="1" applyAlignment="1">
      <alignment horizontal="right" vertical="center" shrinkToFit="1"/>
    </xf>
    <xf numFmtId="38" fontId="48" fillId="0" borderId="121" xfId="35" applyFont="1" applyFill="1" applyBorder="1" applyAlignment="1">
      <alignment horizontal="right" vertical="center" shrinkToFit="1"/>
    </xf>
    <xf numFmtId="177" fontId="48" fillId="0" borderId="146" xfId="45" applyNumberFormat="1" applyFont="1" applyBorder="1" applyAlignment="1">
      <alignment horizontal="right" vertical="center" shrinkToFit="1"/>
    </xf>
    <xf numFmtId="177" fontId="48" fillId="0" borderId="150" xfId="45" applyNumberFormat="1" applyFont="1" applyBorder="1" applyAlignment="1">
      <alignment horizontal="right" vertical="center" shrinkToFit="1"/>
    </xf>
    <xf numFmtId="177" fontId="46" fillId="0" borderId="134" xfId="45" applyNumberFormat="1" applyFont="1" applyBorder="1" applyAlignment="1">
      <alignment vertical="center" shrinkToFit="1"/>
    </xf>
    <xf numFmtId="38" fontId="48" fillId="25" borderId="151" xfId="35" applyFont="1" applyFill="1" applyBorder="1" applyAlignment="1">
      <alignment vertical="center" shrinkToFit="1"/>
    </xf>
    <xf numFmtId="38" fontId="48" fillId="0" borderId="136" xfId="35" applyFont="1" applyFill="1" applyBorder="1" applyAlignment="1">
      <alignment vertical="center" shrinkToFit="1"/>
    </xf>
    <xf numFmtId="38" fontId="48" fillId="25" borderId="152" xfId="35" applyFont="1" applyFill="1" applyBorder="1" applyAlignment="1">
      <alignment vertical="center" shrinkToFit="1"/>
    </xf>
    <xf numFmtId="38" fontId="46" fillId="0" borderId="134" xfId="35" applyFont="1" applyFill="1" applyBorder="1" applyAlignment="1">
      <alignment vertical="center" shrinkToFit="1"/>
    </xf>
    <xf numFmtId="38" fontId="48" fillId="0" borderId="135" xfId="35" applyFont="1" applyBorder="1" applyAlignment="1">
      <alignment vertical="center" shrinkToFit="1"/>
    </xf>
    <xf numFmtId="38" fontId="48" fillId="25" borderId="137" xfId="35" applyFont="1" applyFill="1" applyBorder="1" applyAlignment="1">
      <alignment vertical="center" shrinkToFit="1"/>
    </xf>
    <xf numFmtId="38" fontId="48" fillId="0" borderId="136" xfId="35" applyFont="1" applyBorder="1" applyAlignment="1">
      <alignment vertical="center" shrinkToFit="1"/>
    </xf>
    <xf numFmtId="38" fontId="48" fillId="25" borderId="68" xfId="35" applyFont="1" applyFill="1" applyBorder="1" applyAlignment="1">
      <alignment vertical="center" shrinkToFit="1"/>
    </xf>
    <xf numFmtId="38" fontId="46" fillId="26" borderId="35" xfId="35" applyFont="1" applyFill="1" applyBorder="1" applyAlignment="1">
      <alignment vertical="center"/>
    </xf>
    <xf numFmtId="0" fontId="48" fillId="0" borderId="95" xfId="45" applyFont="1" applyBorder="1" applyAlignment="1">
      <alignment horizontal="left" vertical="center" indent="1"/>
    </xf>
    <xf numFmtId="0" fontId="48" fillId="0" borderId="17" xfId="45" applyFont="1" applyBorder="1" applyAlignment="1">
      <alignment horizontal="left" vertical="center" indent="1"/>
    </xf>
    <xf numFmtId="0" fontId="48" fillId="0" borderId="21" xfId="45" applyFont="1" applyBorder="1" applyAlignment="1">
      <alignment horizontal="left" vertical="center" indent="1"/>
    </xf>
    <xf numFmtId="0" fontId="48" fillId="26" borderId="35" xfId="45" applyFont="1" applyFill="1" applyBorder="1" applyAlignment="1">
      <alignment horizontal="left" vertical="center"/>
    </xf>
    <xf numFmtId="0" fontId="48" fillId="0" borderId="84" xfId="45" applyFont="1" applyBorder="1" applyAlignment="1">
      <alignment horizontal="left" vertical="center"/>
    </xf>
    <xf numFmtId="0" fontId="48" fillId="0" borderId="153" xfId="45" applyFont="1" applyBorder="1" applyAlignment="1">
      <alignment horizontal="left" vertical="center" indent="1"/>
    </xf>
    <xf numFmtId="0" fontId="48" fillId="0" borderId="84" xfId="45" applyFont="1" applyBorder="1" applyAlignment="1">
      <alignment horizontal="left" vertical="center" indent="1"/>
    </xf>
    <xf numFmtId="0" fontId="48" fillId="0" borderId="21" xfId="45" applyFont="1" applyBorder="1" applyAlignment="1">
      <alignment horizontal="left" vertical="center"/>
    </xf>
    <xf numFmtId="0" fontId="48" fillId="0" borderId="123" xfId="45" applyFont="1" applyBorder="1" applyAlignment="1">
      <alignment horizontal="left" vertical="center"/>
    </xf>
    <xf numFmtId="0" fontId="48" fillId="0" borderId="48" xfId="45" applyFont="1" applyBorder="1" applyAlignment="1">
      <alignment horizontal="left" vertical="center" indent="1"/>
    </xf>
    <xf numFmtId="177" fontId="48" fillId="25" borderId="154" xfId="35" applyNumberFormat="1" applyFont="1" applyFill="1" applyBorder="1" applyAlignment="1">
      <alignment vertical="center" shrinkToFit="1"/>
    </xf>
    <xf numFmtId="38" fontId="46" fillId="26" borderId="35" xfId="35" applyFont="1" applyFill="1" applyBorder="1" applyAlignment="1">
      <alignment vertical="center" shrinkToFit="1"/>
    </xf>
    <xf numFmtId="177" fontId="48" fillId="25" borderId="95" xfId="35" applyNumberFormat="1" applyFont="1" applyFill="1" applyBorder="1" applyAlignment="1">
      <alignment vertical="center" shrinkToFit="1"/>
    </xf>
    <xf numFmtId="177" fontId="46" fillId="26" borderId="35" xfId="35" applyNumberFormat="1" applyFont="1" applyFill="1" applyBorder="1" applyAlignment="1">
      <alignment vertical="center" shrinkToFit="1"/>
    </xf>
    <xf numFmtId="178" fontId="48" fillId="25" borderId="153" xfId="45" applyNumberFormat="1" applyFont="1" applyFill="1" applyBorder="1" applyAlignment="1">
      <alignment vertical="center" shrinkToFit="1"/>
    </xf>
    <xf numFmtId="178" fontId="48" fillId="25" borderId="95" xfId="45" applyNumberFormat="1" applyFont="1" applyFill="1" applyBorder="1" applyAlignment="1">
      <alignment vertical="center" shrinkToFit="1"/>
    </xf>
    <xf numFmtId="177" fontId="48" fillId="0" borderId="21" xfId="35" applyNumberFormat="1" applyFont="1" applyFill="1" applyBorder="1" applyAlignment="1">
      <alignment vertical="center" shrinkToFit="1"/>
    </xf>
    <xf numFmtId="178" fontId="48" fillId="25" borderId="17" xfId="45" applyNumberFormat="1" applyFont="1" applyFill="1" applyBorder="1" applyAlignment="1">
      <alignment vertical="center" shrinkToFit="1"/>
    </xf>
    <xf numFmtId="177" fontId="48" fillId="0" borderId="123" xfId="35" applyNumberFormat="1" applyFont="1" applyFill="1" applyBorder="1" applyAlignment="1">
      <alignment vertical="center" shrinkToFit="1"/>
    </xf>
    <xf numFmtId="178" fontId="48" fillId="25" borderId="48" xfId="45" applyNumberFormat="1" applyFont="1" applyFill="1" applyBorder="1" applyAlignment="1">
      <alignment vertical="center" shrinkToFit="1"/>
    </xf>
    <xf numFmtId="38" fontId="46" fillId="26" borderId="11" xfId="35" applyFont="1" applyFill="1" applyBorder="1" applyAlignment="1">
      <alignment vertical="center" shrinkToFit="1"/>
    </xf>
    <xf numFmtId="177" fontId="48" fillId="25" borderId="155" xfId="35" applyNumberFormat="1" applyFont="1" applyFill="1" applyBorder="1" applyAlignment="1">
      <alignment vertical="center" shrinkToFit="1"/>
    </xf>
    <xf numFmtId="177" fontId="46" fillId="26" borderId="11" xfId="35" applyNumberFormat="1" applyFont="1" applyFill="1" applyBorder="1" applyAlignment="1">
      <alignment vertical="center" shrinkToFit="1"/>
    </xf>
    <xf numFmtId="178" fontId="48" fillId="25" borderId="89" xfId="45" applyNumberFormat="1" applyFont="1" applyFill="1" applyBorder="1" applyAlignment="1">
      <alignment vertical="center" shrinkToFit="1"/>
    </xf>
    <xf numFmtId="178" fontId="48" fillId="25" borderId="155" xfId="45" applyNumberFormat="1" applyFont="1" applyFill="1" applyBorder="1" applyAlignment="1">
      <alignment vertical="center" shrinkToFit="1"/>
    </xf>
    <xf numFmtId="177" fontId="48" fillId="0" borderId="15" xfId="35" applyNumberFormat="1" applyFont="1" applyFill="1" applyBorder="1" applyAlignment="1">
      <alignment vertical="center" shrinkToFit="1"/>
    </xf>
    <xf numFmtId="178" fontId="48" fillId="25" borderId="104" xfId="45" applyNumberFormat="1" applyFont="1" applyFill="1" applyBorder="1" applyAlignment="1">
      <alignment vertical="center" shrinkToFit="1"/>
    </xf>
    <xf numFmtId="177" fontId="48" fillId="0" borderId="80" xfId="35" applyNumberFormat="1" applyFont="1" applyFill="1" applyBorder="1" applyAlignment="1">
      <alignment vertical="center" shrinkToFit="1"/>
    </xf>
    <xf numFmtId="178" fontId="48" fillId="25" borderId="52" xfId="45" applyNumberFormat="1" applyFont="1" applyFill="1" applyBorder="1" applyAlignment="1">
      <alignment vertical="center" shrinkToFit="1"/>
    </xf>
    <xf numFmtId="177" fontId="48" fillId="25" borderId="72" xfId="35" applyNumberFormat="1" applyFont="1" applyFill="1" applyBorder="1" applyAlignment="1">
      <alignment vertical="center" shrinkToFit="1"/>
    </xf>
    <xf numFmtId="177" fontId="48" fillId="0" borderId="156" xfId="45" applyNumberFormat="1" applyFont="1" applyBorder="1" applyAlignment="1">
      <alignment horizontal="right" vertical="center" shrinkToFit="1"/>
    </xf>
    <xf numFmtId="177" fontId="46" fillId="26" borderId="129" xfId="35" applyNumberFormat="1" applyFont="1" applyFill="1" applyBorder="1" applyAlignment="1">
      <alignment horizontal="right" vertical="center" shrinkToFit="1"/>
    </xf>
    <xf numFmtId="177" fontId="46" fillId="26" borderId="129" xfId="45" applyNumberFormat="1" applyFont="1" applyFill="1" applyBorder="1" applyAlignment="1">
      <alignment horizontal="right" vertical="center" shrinkToFit="1"/>
    </xf>
    <xf numFmtId="38" fontId="46" fillId="26" borderId="59" xfId="35" applyFont="1" applyFill="1" applyBorder="1" applyAlignment="1">
      <alignment vertical="center" shrinkToFit="1"/>
    </xf>
    <xf numFmtId="38" fontId="46" fillId="26" borderId="32" xfId="35" applyFont="1" applyFill="1" applyBorder="1" applyAlignment="1">
      <alignment vertical="center" shrinkToFit="1"/>
    </xf>
    <xf numFmtId="177" fontId="48" fillId="25" borderId="157" xfId="35" applyNumberFormat="1" applyFont="1" applyFill="1" applyBorder="1" applyAlignment="1">
      <alignment vertical="center" shrinkToFit="1"/>
    </xf>
    <xf numFmtId="177" fontId="48" fillId="25" borderId="85" xfId="35" applyNumberFormat="1" applyFont="1" applyFill="1" applyBorder="1" applyAlignment="1">
      <alignment vertical="center" shrinkToFit="1"/>
    </xf>
    <xf numFmtId="177" fontId="46" fillId="26" borderId="59" xfId="35" applyNumberFormat="1" applyFont="1" applyFill="1" applyBorder="1" applyAlignment="1">
      <alignment vertical="center" shrinkToFit="1"/>
    </xf>
    <xf numFmtId="177" fontId="46" fillId="26" borderId="32" xfId="35" applyNumberFormat="1" applyFont="1" applyFill="1" applyBorder="1" applyAlignment="1">
      <alignment vertical="center" shrinkToFit="1"/>
    </xf>
    <xf numFmtId="178" fontId="48" fillId="25" borderId="145" xfId="45" applyNumberFormat="1" applyFont="1" applyFill="1" applyBorder="1" applyAlignment="1">
      <alignment vertical="center" shrinkToFit="1"/>
    </xf>
    <xf numFmtId="178" fontId="48" fillId="25" borderId="56" xfId="45" applyNumberFormat="1" applyFont="1" applyFill="1" applyBorder="1" applyAlignment="1">
      <alignment vertical="center" shrinkToFit="1"/>
    </xf>
    <xf numFmtId="178" fontId="48" fillId="25" borderId="157" xfId="45" applyNumberFormat="1" applyFont="1" applyFill="1" applyBorder="1" applyAlignment="1">
      <alignment vertical="center" shrinkToFit="1"/>
    </xf>
    <xf numFmtId="178" fontId="48" fillId="25" borderId="85" xfId="45" applyNumberFormat="1" applyFont="1" applyFill="1" applyBorder="1" applyAlignment="1">
      <alignment vertical="center" shrinkToFit="1"/>
    </xf>
    <xf numFmtId="177" fontId="48" fillId="0" borderId="41" xfId="35" applyNumberFormat="1" applyFont="1" applyFill="1" applyBorder="1" applyAlignment="1">
      <alignment vertical="center" shrinkToFit="1"/>
    </xf>
    <xf numFmtId="177" fontId="48" fillId="0" borderId="29" xfId="35" applyNumberFormat="1" applyFont="1" applyFill="1" applyBorder="1" applyAlignment="1">
      <alignment vertical="center" shrinkToFit="1"/>
    </xf>
    <xf numFmtId="178" fontId="48" fillId="25" borderId="113" xfId="45" applyNumberFormat="1" applyFont="1" applyFill="1" applyBorder="1" applyAlignment="1">
      <alignment vertical="center" shrinkToFit="1"/>
    </xf>
    <xf numFmtId="178" fontId="48" fillId="25" borderId="31" xfId="45" applyNumberFormat="1" applyFont="1" applyFill="1" applyBorder="1" applyAlignment="1">
      <alignment vertical="center" shrinkToFit="1"/>
    </xf>
    <xf numFmtId="177" fontId="48" fillId="0" borderId="111" xfId="35" applyNumberFormat="1" applyFont="1" applyFill="1" applyBorder="1" applyAlignment="1">
      <alignment vertical="center" shrinkToFit="1"/>
    </xf>
    <xf numFmtId="177" fontId="48" fillId="0" borderId="81" xfId="35" applyNumberFormat="1" applyFont="1" applyFill="1" applyBorder="1" applyAlignment="1">
      <alignment vertical="center" shrinkToFit="1"/>
    </xf>
    <xf numFmtId="178" fontId="48" fillId="25" borderId="42" xfId="45" applyNumberFormat="1" applyFont="1" applyFill="1" applyBorder="1" applyAlignment="1">
      <alignment vertical="center" shrinkToFit="1"/>
    </xf>
    <xf numFmtId="178" fontId="48" fillId="25" borderId="50" xfId="45" applyNumberFormat="1" applyFont="1" applyFill="1" applyBorder="1" applyAlignment="1">
      <alignment vertical="center" shrinkToFit="1"/>
    </xf>
    <xf numFmtId="177" fontId="48" fillId="25" borderId="158" xfId="35" applyNumberFormat="1" applyFont="1" applyFill="1" applyBorder="1" applyAlignment="1">
      <alignment vertical="center" shrinkToFit="1"/>
    </xf>
    <xf numFmtId="177" fontId="48" fillId="25" borderId="74" xfId="35" applyNumberFormat="1" applyFont="1" applyFill="1" applyBorder="1" applyAlignment="1">
      <alignment vertical="center" shrinkToFit="1"/>
    </xf>
    <xf numFmtId="177" fontId="48" fillId="25" borderId="96" xfId="35" applyNumberFormat="1" applyFont="1" applyFill="1" applyBorder="1" applyAlignment="1">
      <alignment vertical="center" shrinkToFit="1"/>
    </xf>
    <xf numFmtId="38" fontId="46" fillId="26" borderId="75" xfId="35" applyFont="1" applyFill="1" applyBorder="1" applyAlignment="1">
      <alignment vertical="center" shrinkToFit="1"/>
    </xf>
    <xf numFmtId="177" fontId="48" fillId="25" borderId="138" xfId="35" applyNumberFormat="1" applyFont="1" applyFill="1" applyBorder="1" applyAlignment="1">
      <alignment vertical="center" shrinkToFit="1"/>
    </xf>
    <xf numFmtId="177" fontId="46" fillId="26" borderId="75" xfId="35" applyNumberFormat="1" applyFont="1" applyFill="1" applyBorder="1" applyAlignment="1">
      <alignment vertical="center" shrinkToFit="1"/>
    </xf>
    <xf numFmtId="178" fontId="48" fillId="25" borderId="152" xfId="45" applyNumberFormat="1" applyFont="1" applyFill="1" applyBorder="1" applyAlignment="1">
      <alignment vertical="center" shrinkToFit="1"/>
    </xf>
    <xf numFmtId="178" fontId="48" fillId="25" borderId="138" xfId="45" applyNumberFormat="1" applyFont="1" applyFill="1" applyBorder="1" applyAlignment="1">
      <alignment vertical="center" shrinkToFit="1"/>
    </xf>
    <xf numFmtId="177" fontId="48" fillId="0" borderId="67" xfId="35" applyNumberFormat="1" applyFont="1" applyFill="1" applyBorder="1" applyAlignment="1">
      <alignment vertical="center" shrinkToFit="1"/>
    </xf>
    <xf numFmtId="178" fontId="48" fillId="25" borderId="137" xfId="45" applyNumberFormat="1" applyFont="1" applyFill="1" applyBorder="1" applyAlignment="1">
      <alignment vertical="center" shrinkToFit="1"/>
    </xf>
    <xf numFmtId="177" fontId="48" fillId="0" borderId="135" xfId="35" applyNumberFormat="1" applyFont="1" applyFill="1" applyBorder="1" applyAlignment="1">
      <alignment vertical="center" shrinkToFit="1"/>
    </xf>
    <xf numFmtId="178" fontId="48" fillId="25" borderId="68" xfId="45" applyNumberFormat="1" applyFont="1" applyFill="1" applyBorder="1" applyAlignment="1">
      <alignment vertical="center" shrinkToFit="1"/>
    </xf>
    <xf numFmtId="0" fontId="48" fillId="0" borderId="102" xfId="45" applyFont="1" applyBorder="1" applyAlignment="1">
      <alignment horizontal="left" vertical="center" indent="2"/>
    </xf>
    <xf numFmtId="177" fontId="29" fillId="24" borderId="88" xfId="35" applyNumberFormat="1" applyFont="1" applyFill="1" applyBorder="1" applyAlignment="1">
      <alignment horizontal="center" vertical="center"/>
    </xf>
    <xf numFmtId="0" fontId="38" fillId="0" borderId="0" xfId="48" applyFont="1" applyAlignment="1">
      <alignment horizontal="center" vertical="center"/>
    </xf>
    <xf numFmtId="177" fontId="22" fillId="0" borderId="0" xfId="35" applyNumberFormat="1" applyFont="1" applyFill="1" applyBorder="1" applyAlignment="1">
      <alignment horizontal="center" vertical="center"/>
    </xf>
    <xf numFmtId="177" fontId="29" fillId="0" borderId="0" xfId="35" applyNumberFormat="1" applyFont="1" applyFill="1" applyBorder="1" applyAlignment="1">
      <alignment horizontal="center" vertical="center"/>
    </xf>
    <xf numFmtId="177" fontId="29" fillId="0" borderId="160" xfId="35" applyNumberFormat="1" applyFont="1" applyFill="1" applyBorder="1" applyAlignment="1">
      <alignment horizontal="center" vertical="center" shrinkToFit="1"/>
    </xf>
    <xf numFmtId="177" fontId="29" fillId="25" borderId="159" xfId="35" applyNumberFormat="1" applyFont="1" applyFill="1" applyBorder="1" applyAlignment="1">
      <alignment horizontal="center" vertical="center" shrinkToFit="1"/>
    </xf>
    <xf numFmtId="177" fontId="29" fillId="25" borderId="153" xfId="35" applyNumberFormat="1" applyFont="1" applyFill="1" applyBorder="1" applyAlignment="1">
      <alignment horizontal="center" vertical="center" shrinkToFit="1"/>
    </xf>
    <xf numFmtId="177" fontId="29" fillId="25" borderId="20" xfId="35" applyNumberFormat="1" applyFont="1" applyFill="1" applyBorder="1" applyAlignment="1">
      <alignment horizontal="center" vertical="center" shrinkToFit="1"/>
    </xf>
    <xf numFmtId="177" fontId="29" fillId="0" borderId="125" xfId="35" applyNumberFormat="1" applyFont="1" applyFill="1" applyBorder="1" applyAlignment="1">
      <alignment horizontal="center" vertical="center" shrinkToFit="1"/>
    </xf>
    <xf numFmtId="0" fontId="27" fillId="0" borderId="0" xfId="48" applyFont="1" applyAlignment="1">
      <alignment horizontal="center" vertical="top" shrinkToFit="1"/>
    </xf>
    <xf numFmtId="0" fontId="27" fillId="0" borderId="0" xfId="48" applyFont="1" applyAlignment="1">
      <alignment horizontal="center" vertical="top" wrapText="1"/>
    </xf>
    <xf numFmtId="0" fontId="27" fillId="0" borderId="0" xfId="48" applyFont="1" applyAlignment="1">
      <alignment horizontal="center" vertical="center" wrapText="1"/>
    </xf>
    <xf numFmtId="0" fontId="22" fillId="0" borderId="0" xfId="45" applyFont="1" applyAlignment="1">
      <alignment horizontal="center" vertical="center"/>
    </xf>
    <xf numFmtId="176" fontId="46" fillId="24" borderId="53" xfId="45" applyNumberFormat="1" applyFont="1" applyFill="1" applyBorder="1" applyAlignment="1">
      <alignment horizontal="center" vertical="center" shrinkToFit="1"/>
    </xf>
    <xf numFmtId="176" fontId="46" fillId="24" borderId="13" xfId="45" applyNumberFormat="1" applyFont="1" applyFill="1" applyBorder="1" applyAlignment="1">
      <alignment horizontal="center" vertical="center" shrinkToFit="1"/>
    </xf>
    <xf numFmtId="0" fontId="29" fillId="0" borderId="12" xfId="48" applyFont="1" applyBorder="1" applyAlignment="1">
      <alignment vertical="center" shrinkToFit="1"/>
    </xf>
    <xf numFmtId="0" fontId="29" fillId="0" borderId="10" xfId="48" applyFont="1" applyBorder="1" applyAlignment="1">
      <alignment vertical="center" wrapText="1" shrinkToFit="1"/>
    </xf>
    <xf numFmtId="0" fontId="27" fillId="0" borderId="59" xfId="48" applyFont="1" applyBorder="1" applyAlignment="1">
      <alignment vertical="center" wrapText="1"/>
    </xf>
    <xf numFmtId="0" fontId="27" fillId="0" borderId="0" xfId="48" applyFont="1" applyAlignment="1">
      <alignment vertical="top" wrapText="1"/>
    </xf>
    <xf numFmtId="0" fontId="30" fillId="0" borderId="0" xfId="48" applyFont="1" applyAlignment="1">
      <alignment horizontal="center" vertical="center"/>
    </xf>
    <xf numFmtId="0" fontId="27" fillId="0" borderId="36" xfId="48" applyFont="1" applyBorder="1" applyAlignment="1">
      <alignment horizontal="center" vertical="center"/>
    </xf>
    <xf numFmtId="0" fontId="27" fillId="0" borderId="37" xfId="48" applyFont="1" applyBorder="1" applyAlignment="1">
      <alignment horizontal="center" vertical="center"/>
    </xf>
    <xf numFmtId="0" fontId="27" fillId="24" borderId="35" xfId="48" applyFont="1" applyFill="1" applyBorder="1" applyAlignment="1">
      <alignment horizontal="center" vertical="center"/>
    </xf>
    <xf numFmtId="0" fontId="27" fillId="24" borderId="11" xfId="48" applyFont="1" applyFill="1" applyBorder="1" applyAlignment="1">
      <alignment horizontal="center" vertical="center"/>
    </xf>
    <xf numFmtId="0" fontId="27" fillId="0" borderId="35" xfId="48" applyFont="1" applyBorder="1" applyAlignment="1">
      <alignment vertical="center" shrinkToFit="1"/>
    </xf>
    <xf numFmtId="0" fontId="27" fillId="0" borderId="11" xfId="48" applyFont="1" applyBorder="1" applyAlignment="1">
      <alignment vertical="center" shrinkToFit="1"/>
    </xf>
    <xf numFmtId="0" fontId="38" fillId="0" borderId="0" xfId="48" applyFont="1" applyAlignment="1">
      <alignment vertical="top" wrapText="1"/>
    </xf>
    <xf numFmtId="0" fontId="27" fillId="0" borderId="46" xfId="48" applyFont="1" applyBorder="1" applyAlignment="1">
      <alignment horizontal="left" vertical="center" shrinkToFit="1"/>
    </xf>
    <xf numFmtId="0" fontId="27" fillId="0" borderId="11" xfId="48" applyFont="1" applyBorder="1" applyAlignment="1">
      <alignment horizontal="left" vertical="center" shrinkToFit="1"/>
    </xf>
    <xf numFmtId="177" fontId="54" fillId="24" borderId="90" xfId="45" applyNumberFormat="1" applyFont="1" applyFill="1" applyBorder="1" applyAlignment="1">
      <alignment horizontal="center" vertical="center" wrapText="1" shrinkToFit="1"/>
    </xf>
    <xf numFmtId="177" fontId="54" fillId="24" borderId="13" xfId="45" applyNumberFormat="1" applyFont="1" applyFill="1" applyBorder="1" applyAlignment="1">
      <alignment horizontal="center" vertical="center" wrapText="1" shrinkToFit="1"/>
    </xf>
    <xf numFmtId="177" fontId="54" fillId="24" borderId="122" xfId="45" applyNumberFormat="1" applyFont="1" applyFill="1" applyBorder="1" applyAlignment="1">
      <alignment horizontal="center" vertical="center" wrapText="1" shrinkToFit="1"/>
    </xf>
    <xf numFmtId="177" fontId="54" fillId="24" borderId="20" xfId="45" applyNumberFormat="1" applyFont="1" applyFill="1" applyBorder="1" applyAlignment="1">
      <alignment horizontal="center" vertical="center" wrapText="1" shrinkToFit="1"/>
    </xf>
    <xf numFmtId="177" fontId="46" fillId="24" borderId="94" xfId="45" applyNumberFormat="1" applyFont="1" applyFill="1" applyBorder="1" applyAlignment="1">
      <alignment horizontal="center" vertical="center" wrapText="1"/>
    </xf>
    <xf numFmtId="177" fontId="46" fillId="24" borderId="78" xfId="45" applyNumberFormat="1" applyFont="1" applyFill="1" applyBorder="1" applyAlignment="1">
      <alignment horizontal="center" vertical="center" wrapText="1"/>
    </xf>
    <xf numFmtId="177" fontId="46" fillId="24" borderId="126" xfId="45" applyNumberFormat="1" applyFont="1" applyFill="1" applyBorder="1" applyAlignment="1">
      <alignment horizontal="center" vertical="center"/>
    </xf>
    <xf numFmtId="177" fontId="46" fillId="24" borderId="120" xfId="45" applyNumberFormat="1" applyFont="1" applyFill="1" applyBorder="1" applyAlignment="1">
      <alignment horizontal="center" vertical="center"/>
    </xf>
    <xf numFmtId="0" fontId="46" fillId="24" borderId="91" xfId="45" applyFont="1" applyFill="1" applyBorder="1" applyAlignment="1">
      <alignment horizontal="center" vertical="center"/>
    </xf>
    <xf numFmtId="0" fontId="46" fillId="24" borderId="92" xfId="45" applyFont="1" applyFill="1" applyBorder="1" applyAlignment="1">
      <alignment horizontal="center" vertical="center"/>
    </xf>
    <xf numFmtId="0" fontId="46" fillId="24" borderId="62" xfId="45" applyFont="1" applyFill="1" applyBorder="1" applyAlignment="1">
      <alignment horizontal="center" vertical="center"/>
    </xf>
    <xf numFmtId="0" fontId="46" fillId="24" borderId="0" xfId="45" applyFont="1" applyFill="1" applyAlignment="1">
      <alignment horizontal="center" vertical="center"/>
    </xf>
    <xf numFmtId="176" fontId="46" fillId="24" borderId="51" xfId="45" applyNumberFormat="1" applyFont="1" applyFill="1" applyBorder="1" applyAlignment="1">
      <alignment horizontal="center" vertical="center" wrapText="1"/>
    </xf>
    <xf numFmtId="176" fontId="46" fillId="24" borderId="76" xfId="45" applyNumberFormat="1" applyFont="1" applyFill="1" applyBorder="1" applyAlignment="1">
      <alignment horizontal="center" vertical="center" wrapText="1"/>
    </xf>
    <xf numFmtId="176" fontId="46" fillId="24" borderId="109" xfId="45" applyNumberFormat="1" applyFont="1" applyFill="1" applyBorder="1" applyAlignment="1">
      <alignment horizontal="center" vertical="center" wrapText="1"/>
    </xf>
    <xf numFmtId="177" fontId="54" fillId="24" borderId="93" xfId="45" applyNumberFormat="1" applyFont="1" applyFill="1" applyBorder="1" applyAlignment="1">
      <alignment horizontal="center" vertical="center" wrapText="1" shrinkToFit="1"/>
    </xf>
    <xf numFmtId="177" fontId="54" fillId="24" borderId="53" xfId="45" applyNumberFormat="1" applyFont="1" applyFill="1" applyBorder="1" applyAlignment="1">
      <alignment horizontal="center" vertical="center" wrapText="1" shrinkToFit="1"/>
    </xf>
    <xf numFmtId="0" fontId="47" fillId="0" borderId="41" xfId="45" applyFont="1" applyBorder="1" applyAlignment="1">
      <alignment horizontal="center" vertical="center" textRotation="255"/>
    </xf>
    <xf numFmtId="0" fontId="47" fillId="0" borderId="42" xfId="45" applyFont="1" applyBorder="1" applyAlignment="1">
      <alignment horizontal="center" vertical="center" textRotation="255"/>
    </xf>
    <xf numFmtId="0" fontId="47" fillId="0" borderId="40" xfId="45" applyFont="1" applyBorder="1" applyAlignment="1">
      <alignment horizontal="center" vertical="center" textRotation="255"/>
    </xf>
    <xf numFmtId="0" fontId="48" fillId="0" borderId="70" xfId="45" applyFont="1" applyBorder="1" applyAlignment="1">
      <alignment horizontal="left" vertical="center" wrapText="1"/>
    </xf>
    <xf numFmtId="0" fontId="48" fillId="0" borderId="71" xfId="45" applyFont="1" applyBorder="1" applyAlignment="1">
      <alignment horizontal="left" vertical="center" wrapText="1"/>
    </xf>
    <xf numFmtId="0" fontId="42" fillId="0" borderId="0" xfId="45" applyFont="1" applyAlignment="1">
      <alignment horizontal="center" vertical="center"/>
    </xf>
    <xf numFmtId="0" fontId="28" fillId="0" borderId="94" xfId="45" applyFont="1" applyBorder="1" applyAlignment="1">
      <alignment horizontal="center" vertical="center"/>
    </xf>
    <xf numFmtId="0" fontId="28" fillId="0" borderId="78" xfId="45" applyFont="1" applyBorder="1" applyAlignment="1">
      <alignment horizontal="center" vertical="center"/>
    </xf>
    <xf numFmtId="0" fontId="21" fillId="0" borderId="0" xfId="45" applyFont="1" applyAlignment="1">
      <alignment horizontal="center" vertical="center"/>
    </xf>
    <xf numFmtId="0" fontId="29" fillId="24" borderId="65" xfId="45" applyFont="1" applyFill="1" applyBorder="1" applyAlignment="1">
      <alignment horizontal="center" vertical="center"/>
    </xf>
    <xf numFmtId="0" fontId="29" fillId="24" borderId="64" xfId="45" applyFont="1" applyFill="1" applyBorder="1" applyAlignment="1">
      <alignment horizontal="center" vertical="center"/>
    </xf>
    <xf numFmtId="0" fontId="29" fillId="24" borderId="60" xfId="45" applyFont="1" applyFill="1" applyBorder="1" applyAlignment="1">
      <alignment horizontal="center" vertical="center"/>
    </xf>
    <xf numFmtId="0" fontId="29" fillId="24" borderId="58" xfId="45" applyFont="1" applyFill="1" applyBorder="1" applyAlignment="1">
      <alignment horizontal="center" vertical="center"/>
    </xf>
    <xf numFmtId="0" fontId="29" fillId="24" borderId="23" xfId="45" applyFont="1" applyFill="1" applyBorder="1" applyAlignment="1">
      <alignment horizontal="center" vertical="center"/>
    </xf>
    <xf numFmtId="0" fontId="29" fillId="24" borderId="24" xfId="45" applyFont="1" applyFill="1" applyBorder="1" applyAlignment="1">
      <alignment horizontal="center" vertical="center"/>
    </xf>
    <xf numFmtId="176" fontId="46" fillId="24" borderId="88" xfId="45" applyNumberFormat="1" applyFont="1" applyFill="1" applyBorder="1" applyAlignment="1">
      <alignment horizontal="center" vertical="center" wrapText="1"/>
    </xf>
    <xf numFmtId="176" fontId="46" fillId="24" borderId="23" xfId="45" applyNumberFormat="1" applyFont="1" applyFill="1" applyBorder="1" applyAlignment="1">
      <alignment horizontal="center" vertical="center" wrapText="1"/>
    </xf>
    <xf numFmtId="0" fontId="46" fillId="24" borderId="61" xfId="45" applyFont="1" applyFill="1" applyBorder="1" applyAlignment="1">
      <alignment horizontal="center" vertical="center"/>
    </xf>
    <xf numFmtId="0" fontId="46" fillId="24" borderId="77" xfId="45" applyFont="1" applyFill="1" applyBorder="1" applyAlignment="1">
      <alignment horizontal="center" vertical="center"/>
    </xf>
    <xf numFmtId="177" fontId="46" fillId="24" borderId="161" xfId="45" applyNumberFormat="1" applyFont="1" applyFill="1" applyBorder="1" applyAlignment="1">
      <alignment horizontal="center" vertical="center"/>
    </xf>
    <xf numFmtId="177" fontId="46" fillId="24" borderId="28" xfId="45" applyNumberFormat="1" applyFont="1" applyFill="1" applyBorder="1" applyAlignment="1">
      <alignment horizontal="center" vertical="center"/>
    </xf>
    <xf numFmtId="177" fontId="46" fillId="24" borderId="90" xfId="45" applyNumberFormat="1" applyFont="1" applyFill="1" applyBorder="1" applyAlignment="1">
      <alignment horizontal="center" vertical="center" wrapText="1"/>
    </xf>
    <xf numFmtId="177" fontId="46" fillId="24" borderId="13" xfId="45" applyNumberFormat="1"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ヘッダー"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49"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3" xfId="48" xr:uid="{00000000-0005-0000-0000-00002E000000}"/>
    <cellStyle name="標準_収支計画表（様式6-3）" xfId="45" xr:uid="{00000000-0005-0000-0000-00002F000000}"/>
    <cellStyle name="未定義" xfId="46" xr:uid="{00000000-0005-0000-0000-000030000000}"/>
    <cellStyle name="良い" xfId="47"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PROJECT\tokyoto_gan%20kansen\PRESE\04syuusi_keikaku\PROJECT\KOCHI_KN\H12\Aki_Kabetu\&#23433;&#33464;Z1_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TAKO\TAKANO\shojiro\M-data\&#65404;&#65389;&#65395;&#65404;&#65401;&#65394;&#65398;&#65400;\&#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PROJECT\JYUSOU97\SHUUSHI\KEIKAKU\&#21454;&#25903;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ROJECT\NAGOYA99\ETC\&#20154;&#21475;&#21205;&#249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WINDOWS\Temporary%20Internet%20Files\Content.IE5\RM0Y0N1F\&#12525;&#12540;&#12531;&#35336;&#30011;&#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hojiro\M-data\&#27969;&#20986;P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TAKO\TAKANO\shojiro\M-data\&#27969;&#20986;P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ｸﾞﾗﾌ説明"/>
      <sheetName val="Ｚ用"/>
      <sheetName val="各科ｸﾞﾗﾌ"/>
      <sheetName val="数値表"/>
      <sheetName val="内科"/>
      <sheetName val="小児"/>
      <sheetName val="外科"/>
      <sheetName val="整形外科"/>
      <sheetName val="脳神経"/>
      <sheetName val="皮膚"/>
      <sheetName val="泌尿器"/>
      <sheetName val="産婦人"/>
      <sheetName val="眼科"/>
      <sheetName val="耳鼻"/>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showGridLines="0" tabSelected="1" view="pageBreakPreview" zoomScaleNormal="100" zoomScaleSheetLayoutView="100" workbookViewId="0">
      <selection activeCell="K35" sqref="K35"/>
    </sheetView>
  </sheetViews>
  <sheetFormatPr defaultColWidth="9" defaultRowHeight="12" x14ac:dyDescent="0.2"/>
  <cols>
    <col min="1" max="1" width="0.90625" style="10" customWidth="1"/>
    <col min="2" max="2" width="2.6328125" style="10" customWidth="1"/>
    <col min="3" max="3" width="40.6328125" style="10" customWidth="1"/>
    <col min="4" max="4" width="11.6328125" style="14" customWidth="1"/>
    <col min="5" max="5" width="34.26953125" style="10" customWidth="1"/>
    <col min="6" max="6" width="0.90625" style="10" customWidth="1"/>
    <col min="7" max="16384" width="9" style="10"/>
  </cols>
  <sheetData>
    <row r="1" spans="1:6" ht="14" x14ac:dyDescent="0.2">
      <c r="B1" s="119" t="s">
        <v>181</v>
      </c>
      <c r="C1" s="13"/>
    </row>
    <row r="3" spans="1:6" s="8" customFormat="1" ht="16.5" x14ac:dyDescent="0.2">
      <c r="A3" s="530" t="s">
        <v>88</v>
      </c>
      <c r="B3" s="530"/>
      <c r="C3" s="530"/>
      <c r="D3" s="530"/>
      <c r="E3" s="530"/>
      <c r="F3" s="530"/>
    </row>
    <row r="4" spans="1:6" s="8" customFormat="1" ht="13" x14ac:dyDescent="0.2">
      <c r="B4" s="15"/>
      <c r="C4" s="15"/>
      <c r="D4" s="9"/>
    </row>
    <row r="5" spans="1:6" ht="13" x14ac:dyDescent="0.2">
      <c r="A5" s="16"/>
      <c r="B5" s="218" t="s">
        <v>26</v>
      </c>
    </row>
    <row r="6" spans="1:6" x14ac:dyDescent="0.2">
      <c r="A6" s="16"/>
      <c r="E6" s="17" t="s">
        <v>55</v>
      </c>
    </row>
    <row r="7" spans="1:6" ht="15" customHeight="1" x14ac:dyDescent="0.2">
      <c r="B7" s="533" t="s">
        <v>37</v>
      </c>
      <c r="C7" s="534"/>
      <c r="D7" s="18" t="s">
        <v>27</v>
      </c>
      <c r="E7" s="19" t="s">
        <v>28</v>
      </c>
    </row>
    <row r="8" spans="1:6" ht="15" customHeight="1" x14ac:dyDescent="0.2">
      <c r="B8" s="20" t="s">
        <v>29</v>
      </c>
      <c r="C8" s="20"/>
      <c r="D8" s="21"/>
      <c r="E8" s="103" t="s">
        <v>113</v>
      </c>
    </row>
    <row r="9" spans="1:6" ht="15" customHeight="1" x14ac:dyDescent="0.2">
      <c r="B9" s="23" t="s">
        <v>126</v>
      </c>
      <c r="C9" s="20"/>
      <c r="D9" s="21"/>
      <c r="E9" s="103" t="s">
        <v>113</v>
      </c>
    </row>
    <row r="10" spans="1:6" ht="15" customHeight="1" x14ac:dyDescent="0.2">
      <c r="B10" s="24" t="s">
        <v>124</v>
      </c>
      <c r="C10" s="24"/>
      <c r="D10" s="21"/>
      <c r="E10" s="22"/>
    </row>
    <row r="11" spans="1:6" ht="15" customHeight="1" x14ac:dyDescent="0.2">
      <c r="B11" s="25" t="s">
        <v>130</v>
      </c>
      <c r="C11" s="24"/>
      <c r="D11" s="21"/>
      <c r="E11" s="526" t="s">
        <v>193</v>
      </c>
    </row>
    <row r="12" spans="1:6" ht="15" customHeight="1" x14ac:dyDescent="0.2">
      <c r="B12" s="20" t="s">
        <v>30</v>
      </c>
      <c r="C12" s="20"/>
      <c r="D12" s="21"/>
      <c r="E12" s="22"/>
    </row>
    <row r="13" spans="1:6" ht="15" customHeight="1" x14ac:dyDescent="0.2">
      <c r="B13" s="23" t="s">
        <v>31</v>
      </c>
      <c r="C13" s="20"/>
      <c r="D13" s="26">
        <f>SUM(D14:D15)</f>
        <v>0</v>
      </c>
      <c r="E13" s="22"/>
    </row>
    <row r="14" spans="1:6" ht="15" customHeight="1" x14ac:dyDescent="0.2">
      <c r="B14" s="27"/>
      <c r="C14" s="28" t="s">
        <v>105</v>
      </c>
      <c r="D14" s="21"/>
      <c r="E14" s="22"/>
    </row>
    <row r="15" spans="1:6" ht="15" customHeight="1" thickBot="1" x14ac:dyDescent="0.25">
      <c r="B15" s="29"/>
      <c r="C15" s="30" t="s">
        <v>105</v>
      </c>
      <c r="D15" s="31"/>
      <c r="E15" s="32"/>
    </row>
    <row r="16" spans="1:6" ht="15" customHeight="1" thickTop="1" x14ac:dyDescent="0.2">
      <c r="B16" s="531" t="s">
        <v>32</v>
      </c>
      <c r="C16" s="532"/>
      <c r="D16" s="33">
        <f>SUM(D8:D13)</f>
        <v>0</v>
      </c>
      <c r="E16" s="34"/>
    </row>
    <row r="19" spans="2:5" ht="13" x14ac:dyDescent="0.2">
      <c r="B19" s="218" t="s">
        <v>33</v>
      </c>
    </row>
    <row r="20" spans="2:5" x14ac:dyDescent="0.2">
      <c r="E20" s="17" t="s">
        <v>55</v>
      </c>
    </row>
    <row r="21" spans="2:5" s="16" customFormat="1" ht="15" customHeight="1" x14ac:dyDescent="0.2">
      <c r="B21" s="533" t="s">
        <v>37</v>
      </c>
      <c r="C21" s="534"/>
      <c r="D21" s="18" t="s">
        <v>27</v>
      </c>
      <c r="E21" s="19" t="s">
        <v>28</v>
      </c>
    </row>
    <row r="22" spans="2:5" ht="15" customHeight="1" x14ac:dyDescent="0.2">
      <c r="B22" s="20" t="s">
        <v>34</v>
      </c>
      <c r="C22" s="20"/>
      <c r="D22" s="35">
        <f>SUM(D23:D24)</f>
        <v>0</v>
      </c>
      <c r="E22" s="22"/>
    </row>
    <row r="23" spans="2:5" ht="15" customHeight="1" x14ac:dyDescent="0.2">
      <c r="B23" s="36" t="s">
        <v>102</v>
      </c>
      <c r="C23" s="36"/>
      <c r="D23" s="21"/>
      <c r="E23" s="22"/>
    </row>
    <row r="24" spans="2:5" ht="15" customHeight="1" x14ac:dyDescent="0.2">
      <c r="B24" s="36" t="s">
        <v>35</v>
      </c>
      <c r="C24" s="36"/>
      <c r="D24" s="21"/>
      <c r="E24" s="22"/>
    </row>
    <row r="25" spans="2:5" ht="15" customHeight="1" x14ac:dyDescent="0.2">
      <c r="B25" s="535" t="s">
        <v>108</v>
      </c>
      <c r="C25" s="536"/>
      <c r="D25" s="21"/>
      <c r="E25" s="103" t="s">
        <v>189</v>
      </c>
    </row>
    <row r="26" spans="2:5" ht="13" x14ac:dyDescent="0.2">
      <c r="B26" s="538" t="s">
        <v>125</v>
      </c>
      <c r="C26" s="539"/>
      <c r="D26" s="26">
        <f>SUM(D27:D29)</f>
        <v>0</v>
      </c>
      <c r="E26" s="103" t="s">
        <v>195</v>
      </c>
    </row>
    <row r="27" spans="2:5" ht="13" x14ac:dyDescent="0.2">
      <c r="B27" s="128"/>
      <c r="C27" s="125" t="s">
        <v>127</v>
      </c>
      <c r="D27" s="21"/>
      <c r="E27" s="527"/>
    </row>
    <row r="28" spans="2:5" ht="13" x14ac:dyDescent="0.2">
      <c r="B28" s="128"/>
      <c r="C28" s="125" t="s">
        <v>128</v>
      </c>
      <c r="D28" s="21"/>
      <c r="E28" s="527"/>
    </row>
    <row r="29" spans="2:5" ht="13" x14ac:dyDescent="0.2">
      <c r="B29" s="127"/>
      <c r="C29" s="126" t="s">
        <v>129</v>
      </c>
      <c r="D29" s="21"/>
      <c r="E29" s="527"/>
    </row>
    <row r="30" spans="2:5" ht="15" customHeight="1" x14ac:dyDescent="0.2">
      <c r="B30" s="25" t="s">
        <v>31</v>
      </c>
      <c r="C30" s="25"/>
      <c r="D30" s="26">
        <f>SUM(D31:D32)</f>
        <v>0</v>
      </c>
      <c r="E30" s="37"/>
    </row>
    <row r="31" spans="2:5" ht="15" customHeight="1" x14ac:dyDescent="0.2">
      <c r="B31" s="27"/>
      <c r="C31" s="28" t="s">
        <v>105</v>
      </c>
      <c r="D31" s="21"/>
      <c r="E31" s="22"/>
    </row>
    <row r="32" spans="2:5" ht="15" customHeight="1" thickBot="1" x14ac:dyDescent="0.25">
      <c r="B32" s="29"/>
      <c r="C32" s="30" t="s">
        <v>105</v>
      </c>
      <c r="D32" s="31"/>
      <c r="E32" s="32"/>
    </row>
    <row r="33" spans="2:5" ht="15" customHeight="1" thickTop="1" x14ac:dyDescent="0.2">
      <c r="B33" s="531" t="s">
        <v>32</v>
      </c>
      <c r="C33" s="532"/>
      <c r="D33" s="33">
        <f>SUM(D22,D25,D26,D30)</f>
        <v>0</v>
      </c>
      <c r="E33" s="34"/>
    </row>
    <row r="35" spans="2:5" x14ac:dyDescent="0.2">
      <c r="B35" s="10" t="s">
        <v>36</v>
      </c>
      <c r="D35" s="10"/>
    </row>
    <row r="36" spans="2:5" ht="27.75" customHeight="1" x14ac:dyDescent="0.2">
      <c r="B36" s="38" t="s">
        <v>39</v>
      </c>
      <c r="C36" s="529" t="s">
        <v>114</v>
      </c>
      <c r="D36" s="529"/>
      <c r="E36" s="529"/>
    </row>
    <row r="37" spans="2:5" x14ac:dyDescent="0.2">
      <c r="B37" s="38" t="s">
        <v>38</v>
      </c>
      <c r="C37" s="100" t="s">
        <v>226</v>
      </c>
      <c r="D37" s="199"/>
      <c r="E37" s="100"/>
    </row>
    <row r="38" spans="2:5" ht="27.75" customHeight="1" x14ac:dyDescent="0.2">
      <c r="B38" s="38" t="s">
        <v>39</v>
      </c>
      <c r="C38" s="529" t="s">
        <v>115</v>
      </c>
      <c r="D38" s="529"/>
      <c r="E38" s="529"/>
    </row>
    <row r="39" spans="2:5" x14ac:dyDescent="0.2">
      <c r="B39" s="38" t="s">
        <v>38</v>
      </c>
      <c r="C39" s="537" t="s">
        <v>185</v>
      </c>
      <c r="D39" s="537"/>
      <c r="E39" s="537"/>
    </row>
    <row r="40" spans="2:5" ht="27.75" customHeight="1" x14ac:dyDescent="0.2">
      <c r="B40" s="100" t="s">
        <v>38</v>
      </c>
      <c r="C40" s="529" t="s">
        <v>117</v>
      </c>
      <c r="D40" s="529"/>
      <c r="E40" s="529"/>
    </row>
    <row r="41" spans="2:5" x14ac:dyDescent="0.2">
      <c r="B41" s="100"/>
      <c r="C41" s="38"/>
      <c r="D41" s="38"/>
      <c r="E41" s="38"/>
    </row>
    <row r="42" spans="2:5" ht="12.5" thickBot="1" x14ac:dyDescent="0.25">
      <c r="B42" s="100"/>
      <c r="C42" s="38" t="s">
        <v>101</v>
      </c>
      <c r="D42" s="38"/>
      <c r="E42" s="38"/>
    </row>
    <row r="43" spans="2:5" x14ac:dyDescent="0.2">
      <c r="B43" s="100"/>
      <c r="C43" s="124" t="s">
        <v>190</v>
      </c>
      <c r="D43" s="104" t="str">
        <f>IF(D25&lt;=192000,"OK","NG")</f>
        <v>OK</v>
      </c>
      <c r="E43" s="38"/>
    </row>
    <row r="44" spans="2:5" ht="24" x14ac:dyDescent="0.2">
      <c r="C44" s="528" t="s">
        <v>194</v>
      </c>
      <c r="D44" s="129" t="str">
        <f>IF(D26&lt;=2007000,"OK","NG")</f>
        <v>OK</v>
      </c>
    </row>
    <row r="45" spans="2:5" x14ac:dyDescent="0.2">
      <c r="B45" s="39"/>
      <c r="C45" s="39"/>
      <c r="D45" s="10"/>
    </row>
  </sheetData>
  <customSheetViews>
    <customSheetView guid="{34493CA0-9924-43FC-A4FE-02C1C125D292}" showPageBreaks="1" showGridLines="0" printArea="1" view="pageBreakPreview">
      <selection activeCell="E32" sqref="E32"/>
      <pageMargins left="0.70866141732283472" right="0.70866141732283472" top="0.74803149606299213" bottom="0.74803149606299213" header="0.31496062992125984" footer="0.31496062992125984"/>
      <printOptions horizontalCentered="1"/>
    </customSheetView>
    <customSheetView guid="{3B0F4A84-A0B4-4B34-9F25-CC72CB32209F}" showPageBreaks="1" showGridLines="0" printArea="1" view="pageBreakPreview">
      <selection activeCell="E32" sqref="E32"/>
      <pageMargins left="0.70866141732283472" right="0.70866141732283472" top="0.74803149606299213" bottom="0.74803149606299213" header="0.31496062992125984" footer="0.31496062992125984"/>
      <printOptions horizontalCentered="1"/>
    </customSheetView>
  </customSheetViews>
  <mergeCells count="11">
    <mergeCell ref="C40:E40"/>
    <mergeCell ref="A3:F3"/>
    <mergeCell ref="C38:E38"/>
    <mergeCell ref="B16:C16"/>
    <mergeCell ref="B7:C7"/>
    <mergeCell ref="B21:C21"/>
    <mergeCell ref="B33:C33"/>
    <mergeCell ref="C36:E36"/>
    <mergeCell ref="B25:C25"/>
    <mergeCell ref="C39:E39"/>
    <mergeCell ref="B26:C26"/>
  </mergeCells>
  <phoneticPr fontId="19"/>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S320"/>
  <sheetViews>
    <sheetView showGridLines="0" view="pageBreakPreview" topLeftCell="A161" zoomScale="40" zoomScaleNormal="85" zoomScaleSheetLayoutView="40" workbookViewId="0">
      <selection activeCell="B33" sqref="B33:D34"/>
    </sheetView>
  </sheetViews>
  <sheetFormatPr defaultColWidth="9" defaultRowHeight="13" x14ac:dyDescent="0.2"/>
  <cols>
    <col min="1" max="1" width="1.08984375" style="2" customWidth="1"/>
    <col min="2" max="3" width="2.6328125" style="2" customWidth="1"/>
    <col min="4" max="4" width="22.6328125" style="2" customWidth="1"/>
    <col min="5" max="38" width="7.36328125" style="2" customWidth="1"/>
    <col min="39" max="40" width="9.08984375" style="2" customWidth="1"/>
    <col min="41" max="41" width="2.26953125" style="2" customWidth="1"/>
    <col min="42" max="43" width="15.36328125" style="2" customWidth="1"/>
    <col min="44" max="44" width="6.453125" style="2" customWidth="1"/>
    <col min="45" max="45" width="11.453125" style="2" customWidth="1"/>
    <col min="46" max="67" width="6.453125" style="2" customWidth="1"/>
    <col min="68" max="16384" width="9" style="2"/>
  </cols>
  <sheetData>
    <row r="2" spans="1:43" ht="14" x14ac:dyDescent="0.2">
      <c r="B2" s="96" t="s">
        <v>182</v>
      </c>
      <c r="AN2" s="3"/>
    </row>
    <row r="3" spans="1:43" x14ac:dyDescent="0.2">
      <c r="B3" s="11"/>
      <c r="AN3" s="3"/>
    </row>
    <row r="4" spans="1:43" ht="19" x14ac:dyDescent="0.2">
      <c r="A4" s="203"/>
      <c r="B4" s="562" t="s">
        <v>232</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row>
    <row r="5" spans="1:43" s="11" customFormat="1" x14ac:dyDescent="0.2">
      <c r="B5" s="40"/>
      <c r="E5" s="41"/>
      <c r="F5" s="41"/>
      <c r="G5" s="41"/>
      <c r="H5" s="41"/>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row>
    <row r="6" spans="1:43" s="97" customFormat="1" ht="30" customHeight="1" thickBot="1" x14ac:dyDescent="0.25">
      <c r="B6" s="99" t="s">
        <v>104</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219" t="s">
        <v>53</v>
      </c>
      <c r="AP6" s="97" t="s">
        <v>101</v>
      </c>
    </row>
    <row r="7" spans="1:43" s="45" customFormat="1" ht="13.5" customHeight="1" x14ac:dyDescent="0.2">
      <c r="B7" s="548" t="s">
        <v>133</v>
      </c>
      <c r="C7" s="549"/>
      <c r="D7" s="549"/>
      <c r="E7" s="552" t="s">
        <v>149</v>
      </c>
      <c r="F7" s="553"/>
      <c r="G7" s="553"/>
      <c r="H7" s="554"/>
      <c r="I7" s="555" t="s">
        <v>196</v>
      </c>
      <c r="J7" s="540" t="s">
        <v>197</v>
      </c>
      <c r="K7" s="540" t="s">
        <v>198</v>
      </c>
      <c r="L7" s="540" t="s">
        <v>199</v>
      </c>
      <c r="M7" s="540" t="s">
        <v>200</v>
      </c>
      <c r="N7" s="540" t="s">
        <v>201</v>
      </c>
      <c r="O7" s="540" t="s">
        <v>202</v>
      </c>
      <c r="P7" s="540" t="s">
        <v>203</v>
      </c>
      <c r="Q7" s="540" t="s">
        <v>204</v>
      </c>
      <c r="R7" s="540" t="s">
        <v>205</v>
      </c>
      <c r="S7" s="540" t="s">
        <v>206</v>
      </c>
      <c r="T7" s="540" t="s">
        <v>207</v>
      </c>
      <c r="U7" s="540" t="s">
        <v>208</v>
      </c>
      <c r="V7" s="540" t="s">
        <v>209</v>
      </c>
      <c r="W7" s="540" t="s">
        <v>210</v>
      </c>
      <c r="X7" s="540" t="s">
        <v>211</v>
      </c>
      <c r="Y7" s="540" t="s">
        <v>212</v>
      </c>
      <c r="Z7" s="540" t="s">
        <v>213</v>
      </c>
      <c r="AA7" s="540" t="s">
        <v>214</v>
      </c>
      <c r="AB7" s="540" t="s">
        <v>215</v>
      </c>
      <c r="AC7" s="540" t="s">
        <v>216</v>
      </c>
      <c r="AD7" s="540" t="s">
        <v>217</v>
      </c>
      <c r="AE7" s="540" t="s">
        <v>218</v>
      </c>
      <c r="AF7" s="540" t="s">
        <v>219</v>
      </c>
      <c r="AG7" s="540" t="s">
        <v>220</v>
      </c>
      <c r="AH7" s="540" t="s">
        <v>221</v>
      </c>
      <c r="AI7" s="540" t="s">
        <v>222</v>
      </c>
      <c r="AJ7" s="540" t="s">
        <v>223</v>
      </c>
      <c r="AK7" s="540" t="s">
        <v>224</v>
      </c>
      <c r="AL7" s="542" t="s">
        <v>225</v>
      </c>
      <c r="AM7" s="544" t="s">
        <v>150</v>
      </c>
      <c r="AN7" s="546" t="s">
        <v>0</v>
      </c>
      <c r="AP7" s="563" t="s">
        <v>103</v>
      </c>
      <c r="AQ7" s="40"/>
    </row>
    <row r="8" spans="1:43" s="45" customFormat="1" x14ac:dyDescent="0.2">
      <c r="B8" s="550"/>
      <c r="C8" s="551"/>
      <c r="D8" s="551"/>
      <c r="E8" s="293" t="s">
        <v>162</v>
      </c>
      <c r="F8" s="252" t="s">
        <v>163</v>
      </c>
      <c r="G8" s="252" t="s">
        <v>164</v>
      </c>
      <c r="H8" s="294" t="s">
        <v>191</v>
      </c>
      <c r="I8" s="556"/>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1"/>
      <c r="AL8" s="543"/>
      <c r="AM8" s="545"/>
      <c r="AN8" s="547"/>
      <c r="AP8" s="564"/>
      <c r="AQ8" s="40"/>
    </row>
    <row r="9" spans="1:43" s="46" customFormat="1" ht="12" x14ac:dyDescent="0.2">
      <c r="B9" s="557" t="s">
        <v>46</v>
      </c>
      <c r="C9" s="130" t="s">
        <v>47</v>
      </c>
      <c r="D9" s="398"/>
      <c r="E9" s="407">
        <f>SUM(E10,E11)</f>
        <v>0</v>
      </c>
      <c r="F9" s="131">
        <f t="shared" ref="F9:G9" si="0">SUM(F10,F11)</f>
        <v>0</v>
      </c>
      <c r="G9" s="131">
        <f t="shared" si="0"/>
        <v>0</v>
      </c>
      <c r="H9" s="408">
        <f t="shared" ref="H9" si="1">SUM(H10,H11)</f>
        <v>0</v>
      </c>
      <c r="I9" s="131">
        <f t="shared" ref="I9:AB9" si="2">SUM(I10,I11)</f>
        <v>0</v>
      </c>
      <c r="J9" s="131">
        <f t="shared" si="2"/>
        <v>0</v>
      </c>
      <c r="K9" s="131">
        <f t="shared" si="2"/>
        <v>0</v>
      </c>
      <c r="L9" s="131">
        <f t="shared" si="2"/>
        <v>0</v>
      </c>
      <c r="M9" s="131">
        <f t="shared" si="2"/>
        <v>0</v>
      </c>
      <c r="N9" s="131">
        <f t="shared" si="2"/>
        <v>0</v>
      </c>
      <c r="O9" s="131">
        <f t="shared" si="2"/>
        <v>0</v>
      </c>
      <c r="P9" s="131">
        <f t="shared" si="2"/>
        <v>0</v>
      </c>
      <c r="Q9" s="131">
        <f t="shared" si="2"/>
        <v>0</v>
      </c>
      <c r="R9" s="131">
        <f t="shared" si="2"/>
        <v>0</v>
      </c>
      <c r="S9" s="131">
        <f t="shared" si="2"/>
        <v>0</v>
      </c>
      <c r="T9" s="131">
        <f t="shared" si="2"/>
        <v>0</v>
      </c>
      <c r="U9" s="131">
        <f t="shared" si="2"/>
        <v>0</v>
      </c>
      <c r="V9" s="131">
        <f t="shared" si="2"/>
        <v>0</v>
      </c>
      <c r="W9" s="131">
        <f t="shared" si="2"/>
        <v>0</v>
      </c>
      <c r="X9" s="131">
        <f t="shared" si="2"/>
        <v>0</v>
      </c>
      <c r="Y9" s="131">
        <f t="shared" si="2"/>
        <v>0</v>
      </c>
      <c r="Z9" s="131">
        <f t="shared" si="2"/>
        <v>0</v>
      </c>
      <c r="AA9" s="131">
        <f t="shared" si="2"/>
        <v>0</v>
      </c>
      <c r="AB9" s="131">
        <f t="shared" si="2"/>
        <v>0</v>
      </c>
      <c r="AC9" s="131">
        <f t="shared" ref="AC9:AL9" si="3">SUM(AC10,AC11)</f>
        <v>0</v>
      </c>
      <c r="AD9" s="131">
        <f t="shared" si="3"/>
        <v>0</v>
      </c>
      <c r="AE9" s="131">
        <f t="shared" si="3"/>
        <v>0</v>
      </c>
      <c r="AF9" s="131">
        <f t="shared" si="3"/>
        <v>0</v>
      </c>
      <c r="AG9" s="131">
        <f t="shared" si="3"/>
        <v>0</v>
      </c>
      <c r="AH9" s="131">
        <f t="shared" si="3"/>
        <v>0</v>
      </c>
      <c r="AI9" s="131">
        <f t="shared" si="3"/>
        <v>0</v>
      </c>
      <c r="AJ9" s="131">
        <f t="shared" si="3"/>
        <v>0</v>
      </c>
      <c r="AK9" s="131">
        <f t="shared" si="3"/>
        <v>0</v>
      </c>
      <c r="AL9" s="422">
        <f t="shared" si="3"/>
        <v>0</v>
      </c>
      <c r="AM9" s="437">
        <f>SUM(AM10,AM11)</f>
        <v>0</v>
      </c>
      <c r="AN9" s="432">
        <f t="shared" ref="AN9:AN30" si="4">SUM(E9:AM9)</f>
        <v>0</v>
      </c>
      <c r="AP9" s="214"/>
    </row>
    <row r="10" spans="1:43" s="12" customFormat="1" x14ac:dyDescent="0.2">
      <c r="B10" s="557"/>
      <c r="C10" s="132"/>
      <c r="D10" s="399" t="s">
        <v>173</v>
      </c>
      <c r="E10" s="409"/>
      <c r="F10" s="236"/>
      <c r="G10" s="236"/>
      <c r="H10" s="410"/>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423"/>
      <c r="AM10" s="438"/>
      <c r="AN10" s="433">
        <f t="shared" si="4"/>
        <v>0</v>
      </c>
      <c r="AP10" s="108" t="str">
        <f>IF(E10=('様式5-8（別紙1）'!D12),"OK","NG")</f>
        <v>OK</v>
      </c>
    </row>
    <row r="11" spans="1:43" s="11" customFormat="1" x14ac:dyDescent="0.2">
      <c r="B11" s="557"/>
      <c r="C11" s="132"/>
      <c r="D11" s="256" t="s">
        <v>174</v>
      </c>
      <c r="E11" s="328">
        <f>SUM(E12,E16,E20,E21)</f>
        <v>0</v>
      </c>
      <c r="F11" s="239">
        <f t="shared" ref="F11:AM11" si="5">SUM(F12,F16,F20,F21)</f>
        <v>0</v>
      </c>
      <c r="G11" s="239">
        <f t="shared" si="5"/>
        <v>0</v>
      </c>
      <c r="H11" s="329">
        <f t="shared" si="5"/>
        <v>0</v>
      </c>
      <c r="I11" s="239">
        <f t="shared" si="5"/>
        <v>0</v>
      </c>
      <c r="J11" s="239">
        <f t="shared" si="5"/>
        <v>0</v>
      </c>
      <c r="K11" s="239">
        <f t="shared" si="5"/>
        <v>0</v>
      </c>
      <c r="L11" s="239">
        <f t="shared" si="5"/>
        <v>0</v>
      </c>
      <c r="M11" s="239">
        <f t="shared" si="5"/>
        <v>0</v>
      </c>
      <c r="N11" s="239">
        <f t="shared" si="5"/>
        <v>0</v>
      </c>
      <c r="O11" s="239">
        <f t="shared" si="5"/>
        <v>0</v>
      </c>
      <c r="P11" s="239">
        <f t="shared" si="5"/>
        <v>0</v>
      </c>
      <c r="Q11" s="239">
        <f t="shared" si="5"/>
        <v>0</v>
      </c>
      <c r="R11" s="239">
        <f t="shared" si="5"/>
        <v>0</v>
      </c>
      <c r="S11" s="239">
        <f t="shared" si="5"/>
        <v>0</v>
      </c>
      <c r="T11" s="239">
        <f t="shared" si="5"/>
        <v>0</v>
      </c>
      <c r="U11" s="239">
        <f t="shared" si="5"/>
        <v>0</v>
      </c>
      <c r="V11" s="239">
        <f t="shared" si="5"/>
        <v>0</v>
      </c>
      <c r="W11" s="239">
        <f t="shared" si="5"/>
        <v>0</v>
      </c>
      <c r="X11" s="239">
        <f t="shared" si="5"/>
        <v>0</v>
      </c>
      <c r="Y11" s="239">
        <f t="shared" si="5"/>
        <v>0</v>
      </c>
      <c r="Z11" s="239">
        <f t="shared" si="5"/>
        <v>0</v>
      </c>
      <c r="AA11" s="239">
        <f t="shared" si="5"/>
        <v>0</v>
      </c>
      <c r="AB11" s="239">
        <f t="shared" si="5"/>
        <v>0</v>
      </c>
      <c r="AC11" s="239">
        <f t="shared" si="5"/>
        <v>0</v>
      </c>
      <c r="AD11" s="239">
        <f t="shared" si="5"/>
        <v>0</v>
      </c>
      <c r="AE11" s="239">
        <f t="shared" si="5"/>
        <v>0</v>
      </c>
      <c r="AF11" s="239">
        <f t="shared" si="5"/>
        <v>0</v>
      </c>
      <c r="AG11" s="239">
        <f t="shared" si="5"/>
        <v>0</v>
      </c>
      <c r="AH11" s="239">
        <f t="shared" si="5"/>
        <v>0</v>
      </c>
      <c r="AI11" s="239">
        <f t="shared" si="5"/>
        <v>0</v>
      </c>
      <c r="AJ11" s="239">
        <f t="shared" si="5"/>
        <v>0</v>
      </c>
      <c r="AK11" s="239">
        <f t="shared" si="5"/>
        <v>0</v>
      </c>
      <c r="AL11" s="353">
        <f t="shared" si="5"/>
        <v>0</v>
      </c>
      <c r="AM11" s="392">
        <f t="shared" si="5"/>
        <v>0</v>
      </c>
      <c r="AN11" s="364">
        <f>SUM(E11:AM11)</f>
        <v>0</v>
      </c>
      <c r="AP11" s="107"/>
    </row>
    <row r="12" spans="1:43" s="11" customFormat="1" x14ac:dyDescent="0.2">
      <c r="B12" s="557"/>
      <c r="C12" s="132"/>
      <c r="D12" s="259" t="s">
        <v>48</v>
      </c>
      <c r="E12" s="411">
        <f>SUM(E13:E15)</f>
        <v>0</v>
      </c>
      <c r="F12" s="243">
        <f t="shared" ref="F12:AM12" si="6">SUM(F13:F15)</f>
        <v>0</v>
      </c>
      <c r="G12" s="243">
        <f t="shared" ref="G12" si="7">SUM(G13:G15)</f>
        <v>0</v>
      </c>
      <c r="H12" s="412">
        <f t="shared" si="6"/>
        <v>0</v>
      </c>
      <c r="I12" s="243">
        <f t="shared" si="6"/>
        <v>0</v>
      </c>
      <c r="J12" s="243">
        <f t="shared" si="6"/>
        <v>0</v>
      </c>
      <c r="K12" s="243">
        <f t="shared" si="6"/>
        <v>0</v>
      </c>
      <c r="L12" s="243">
        <f t="shared" si="6"/>
        <v>0</v>
      </c>
      <c r="M12" s="243">
        <f t="shared" si="6"/>
        <v>0</v>
      </c>
      <c r="N12" s="243">
        <f t="shared" si="6"/>
        <v>0</v>
      </c>
      <c r="O12" s="243">
        <f t="shared" si="6"/>
        <v>0</v>
      </c>
      <c r="P12" s="243">
        <f t="shared" si="6"/>
        <v>0</v>
      </c>
      <c r="Q12" s="243">
        <f t="shared" si="6"/>
        <v>0</v>
      </c>
      <c r="R12" s="243">
        <f t="shared" si="6"/>
        <v>0</v>
      </c>
      <c r="S12" s="243">
        <f t="shared" si="6"/>
        <v>0</v>
      </c>
      <c r="T12" s="243">
        <f t="shared" si="6"/>
        <v>0</v>
      </c>
      <c r="U12" s="243">
        <f t="shared" si="6"/>
        <v>0</v>
      </c>
      <c r="V12" s="243">
        <f t="shared" si="6"/>
        <v>0</v>
      </c>
      <c r="W12" s="243">
        <f t="shared" si="6"/>
        <v>0</v>
      </c>
      <c r="X12" s="243">
        <f t="shared" si="6"/>
        <v>0</v>
      </c>
      <c r="Y12" s="243">
        <f t="shared" si="6"/>
        <v>0</v>
      </c>
      <c r="Z12" s="243">
        <f t="shared" si="6"/>
        <v>0</v>
      </c>
      <c r="AA12" s="243">
        <f t="shared" si="6"/>
        <v>0</v>
      </c>
      <c r="AB12" s="243">
        <f t="shared" si="6"/>
        <v>0</v>
      </c>
      <c r="AC12" s="243">
        <f t="shared" si="6"/>
        <v>0</v>
      </c>
      <c r="AD12" s="243">
        <f t="shared" si="6"/>
        <v>0</v>
      </c>
      <c r="AE12" s="243">
        <f t="shared" si="6"/>
        <v>0</v>
      </c>
      <c r="AF12" s="243">
        <f t="shared" si="6"/>
        <v>0</v>
      </c>
      <c r="AG12" s="243">
        <f t="shared" si="6"/>
        <v>0</v>
      </c>
      <c r="AH12" s="243">
        <f t="shared" si="6"/>
        <v>0</v>
      </c>
      <c r="AI12" s="243">
        <f t="shared" si="6"/>
        <v>0</v>
      </c>
      <c r="AJ12" s="243">
        <f t="shared" si="6"/>
        <v>0</v>
      </c>
      <c r="AK12" s="243">
        <f t="shared" si="6"/>
        <v>0</v>
      </c>
      <c r="AL12" s="424">
        <f t="shared" si="6"/>
        <v>0</v>
      </c>
      <c r="AM12" s="439">
        <f t="shared" si="6"/>
        <v>0</v>
      </c>
      <c r="AN12" s="434">
        <f t="shared" si="4"/>
        <v>0</v>
      </c>
      <c r="AP12" s="108" t="str">
        <f>IF(E12=('様式5-8（別紙1）'!D8+'様式5-8（別紙1）'!D10),"OK","NG")</f>
        <v>OK</v>
      </c>
    </row>
    <row r="13" spans="1:43" s="11" customFormat="1" x14ac:dyDescent="0.2">
      <c r="B13" s="557"/>
      <c r="C13" s="132"/>
      <c r="D13" s="257" t="s">
        <v>159</v>
      </c>
      <c r="E13" s="335"/>
      <c r="F13" s="234"/>
      <c r="G13" s="234"/>
      <c r="H13" s="336"/>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355"/>
      <c r="AM13" s="395"/>
      <c r="AN13" s="360">
        <f t="shared" si="4"/>
        <v>0</v>
      </c>
      <c r="AP13" s="108"/>
    </row>
    <row r="14" spans="1:43" s="11" customFormat="1" x14ac:dyDescent="0.2">
      <c r="B14" s="557"/>
      <c r="C14" s="132"/>
      <c r="D14" s="257" t="s">
        <v>160</v>
      </c>
      <c r="E14" s="335"/>
      <c r="F14" s="234"/>
      <c r="G14" s="234"/>
      <c r="H14" s="336"/>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355"/>
      <c r="AM14" s="395"/>
      <c r="AN14" s="360">
        <f t="shared" si="4"/>
        <v>0</v>
      </c>
      <c r="AP14" s="108"/>
    </row>
    <row r="15" spans="1:43" s="11" customFormat="1" x14ac:dyDescent="0.2">
      <c r="B15" s="557"/>
      <c r="C15" s="132"/>
      <c r="D15" s="257" t="s">
        <v>161</v>
      </c>
      <c r="E15" s="335"/>
      <c r="F15" s="234"/>
      <c r="G15" s="234"/>
      <c r="H15" s="336"/>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355"/>
      <c r="AM15" s="395"/>
      <c r="AN15" s="360">
        <f t="shared" si="4"/>
        <v>0</v>
      </c>
      <c r="AP15" s="108"/>
    </row>
    <row r="16" spans="1:43" s="48" customFormat="1" ht="14.25" customHeight="1" x14ac:dyDescent="0.2">
      <c r="A16" s="47"/>
      <c r="B16" s="557"/>
      <c r="C16" s="132"/>
      <c r="D16" s="259" t="s">
        <v>49</v>
      </c>
      <c r="E16" s="411">
        <f>SUM(E17:E19)</f>
        <v>0</v>
      </c>
      <c r="F16" s="243">
        <f t="shared" ref="F16:AM16" si="8">SUM(F17:F19)</f>
        <v>0</v>
      </c>
      <c r="G16" s="243">
        <f t="shared" ref="G16" si="9">SUM(G17:G19)</f>
        <v>0</v>
      </c>
      <c r="H16" s="412">
        <f t="shared" si="8"/>
        <v>0</v>
      </c>
      <c r="I16" s="243">
        <f t="shared" si="8"/>
        <v>0</v>
      </c>
      <c r="J16" s="243">
        <f t="shared" si="8"/>
        <v>0</v>
      </c>
      <c r="K16" s="243">
        <f t="shared" si="8"/>
        <v>0</v>
      </c>
      <c r="L16" s="243">
        <f t="shared" si="8"/>
        <v>0</v>
      </c>
      <c r="M16" s="243">
        <f t="shared" si="8"/>
        <v>0</v>
      </c>
      <c r="N16" s="243">
        <f t="shared" si="8"/>
        <v>0</v>
      </c>
      <c r="O16" s="243">
        <f t="shared" si="8"/>
        <v>0</v>
      </c>
      <c r="P16" s="243">
        <f t="shared" si="8"/>
        <v>0</v>
      </c>
      <c r="Q16" s="243">
        <f t="shared" si="8"/>
        <v>0</v>
      </c>
      <c r="R16" s="243">
        <f t="shared" si="8"/>
        <v>0</v>
      </c>
      <c r="S16" s="243">
        <f t="shared" si="8"/>
        <v>0</v>
      </c>
      <c r="T16" s="243">
        <f t="shared" si="8"/>
        <v>0</v>
      </c>
      <c r="U16" s="243">
        <f t="shared" si="8"/>
        <v>0</v>
      </c>
      <c r="V16" s="243">
        <f t="shared" si="8"/>
        <v>0</v>
      </c>
      <c r="W16" s="243">
        <f t="shared" si="8"/>
        <v>0</v>
      </c>
      <c r="X16" s="243">
        <f t="shared" si="8"/>
        <v>0</v>
      </c>
      <c r="Y16" s="243">
        <f t="shared" si="8"/>
        <v>0</v>
      </c>
      <c r="Z16" s="243">
        <f t="shared" si="8"/>
        <v>0</v>
      </c>
      <c r="AA16" s="243">
        <f t="shared" si="8"/>
        <v>0</v>
      </c>
      <c r="AB16" s="243">
        <f t="shared" si="8"/>
        <v>0</v>
      </c>
      <c r="AC16" s="243">
        <f t="shared" si="8"/>
        <v>0</v>
      </c>
      <c r="AD16" s="243">
        <f t="shared" si="8"/>
        <v>0</v>
      </c>
      <c r="AE16" s="243">
        <f t="shared" si="8"/>
        <v>0</v>
      </c>
      <c r="AF16" s="243">
        <f t="shared" si="8"/>
        <v>0</v>
      </c>
      <c r="AG16" s="243">
        <f t="shared" si="8"/>
        <v>0</v>
      </c>
      <c r="AH16" s="243">
        <f t="shared" si="8"/>
        <v>0</v>
      </c>
      <c r="AI16" s="243">
        <f t="shared" si="8"/>
        <v>0</v>
      </c>
      <c r="AJ16" s="243">
        <f t="shared" si="8"/>
        <v>0</v>
      </c>
      <c r="AK16" s="243">
        <f t="shared" si="8"/>
        <v>0</v>
      </c>
      <c r="AL16" s="424">
        <f t="shared" si="8"/>
        <v>0</v>
      </c>
      <c r="AM16" s="439">
        <f t="shared" si="8"/>
        <v>0</v>
      </c>
      <c r="AN16" s="360">
        <f t="shared" si="4"/>
        <v>0</v>
      </c>
      <c r="AP16" s="108" t="str">
        <f>IF(E16=('様式5-8（別紙1）'!D9+'様式5-8（別紙1）'!D11),"OK","NG")</f>
        <v>OK</v>
      </c>
    </row>
    <row r="17" spans="1:45" s="48" customFormat="1" ht="14.25" customHeight="1" x14ac:dyDescent="0.2">
      <c r="A17" s="47"/>
      <c r="B17" s="557"/>
      <c r="C17" s="132"/>
      <c r="D17" s="257" t="s">
        <v>159</v>
      </c>
      <c r="E17" s="413"/>
      <c r="F17" s="251"/>
      <c r="G17" s="251"/>
      <c r="H17" s="414"/>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425"/>
      <c r="AM17" s="440"/>
      <c r="AN17" s="435">
        <f t="shared" si="4"/>
        <v>0</v>
      </c>
      <c r="AP17" s="108"/>
    </row>
    <row r="18" spans="1:45" s="48" customFormat="1" ht="14.25" customHeight="1" x14ac:dyDescent="0.2">
      <c r="A18" s="47"/>
      <c r="B18" s="557"/>
      <c r="C18" s="132"/>
      <c r="D18" s="257" t="s">
        <v>160</v>
      </c>
      <c r="E18" s="335"/>
      <c r="F18" s="234"/>
      <c r="G18" s="234"/>
      <c r="H18" s="336"/>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355"/>
      <c r="AM18" s="395"/>
      <c r="AN18" s="360">
        <f t="shared" si="4"/>
        <v>0</v>
      </c>
      <c r="AP18" s="108"/>
    </row>
    <row r="19" spans="1:45" s="48" customFormat="1" ht="14.25" customHeight="1" x14ac:dyDescent="0.2">
      <c r="A19" s="47"/>
      <c r="B19" s="557"/>
      <c r="C19" s="132"/>
      <c r="D19" s="257" t="s">
        <v>161</v>
      </c>
      <c r="E19" s="335"/>
      <c r="F19" s="234"/>
      <c r="G19" s="234"/>
      <c r="H19" s="336"/>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355"/>
      <c r="AM19" s="395"/>
      <c r="AN19" s="360">
        <f t="shared" si="4"/>
        <v>0</v>
      </c>
      <c r="AP19" s="108"/>
    </row>
    <row r="20" spans="1:45" s="48" customFormat="1" ht="14.25" customHeight="1" x14ac:dyDescent="0.2">
      <c r="A20" s="47"/>
      <c r="B20" s="557"/>
      <c r="C20" s="132"/>
      <c r="D20" s="259" t="s">
        <v>227</v>
      </c>
      <c r="E20" s="413"/>
      <c r="F20" s="251"/>
      <c r="G20" s="251"/>
      <c r="H20" s="414"/>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425"/>
      <c r="AM20" s="440"/>
      <c r="AN20" s="435"/>
      <c r="AP20" s="108"/>
    </row>
    <row r="21" spans="1:45" s="48" customFormat="1" ht="14.25" customHeight="1" x14ac:dyDescent="0.2">
      <c r="A21" s="47"/>
      <c r="B21" s="557"/>
      <c r="C21" s="132"/>
      <c r="D21" s="262" t="s">
        <v>131</v>
      </c>
      <c r="E21" s="324"/>
      <c r="F21" s="133"/>
      <c r="G21" s="133"/>
      <c r="H21" s="325"/>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352"/>
      <c r="AM21" s="390"/>
      <c r="AN21" s="365">
        <f t="shared" si="4"/>
        <v>0</v>
      </c>
      <c r="AP21" s="215"/>
    </row>
    <row r="22" spans="1:45" s="46" customFormat="1" ht="12" x14ac:dyDescent="0.2">
      <c r="A22" s="49"/>
      <c r="B22" s="557"/>
      <c r="C22" s="130" t="s">
        <v>50</v>
      </c>
      <c r="D22" s="400"/>
      <c r="E22" s="415">
        <f t="shared" ref="E22:AB22" si="10">SUM(E29,E25,E23)</f>
        <v>0</v>
      </c>
      <c r="F22" s="134">
        <f t="shared" ref="F22:G22" si="11">SUM(F29,F25,F23)</f>
        <v>0</v>
      </c>
      <c r="G22" s="134">
        <f t="shared" si="11"/>
        <v>0</v>
      </c>
      <c r="H22" s="416">
        <f t="shared" ref="H22" si="12">SUM(H29,H25,H23)</f>
        <v>0</v>
      </c>
      <c r="I22" s="404">
        <f t="shared" si="10"/>
        <v>0</v>
      </c>
      <c r="J22" s="134">
        <f t="shared" si="10"/>
        <v>0</v>
      </c>
      <c r="K22" s="134">
        <f t="shared" si="10"/>
        <v>0</v>
      </c>
      <c r="L22" s="134">
        <f t="shared" si="10"/>
        <v>0</v>
      </c>
      <c r="M22" s="134">
        <f t="shared" si="10"/>
        <v>0</v>
      </c>
      <c r="N22" s="134">
        <f t="shared" si="10"/>
        <v>0</v>
      </c>
      <c r="O22" s="134">
        <f t="shared" si="10"/>
        <v>0</v>
      </c>
      <c r="P22" s="134">
        <f t="shared" si="10"/>
        <v>0</v>
      </c>
      <c r="Q22" s="134">
        <f t="shared" si="10"/>
        <v>0</v>
      </c>
      <c r="R22" s="134">
        <f t="shared" si="10"/>
        <v>0</v>
      </c>
      <c r="S22" s="134">
        <f t="shared" si="10"/>
        <v>0</v>
      </c>
      <c r="T22" s="134">
        <f t="shared" si="10"/>
        <v>0</v>
      </c>
      <c r="U22" s="134">
        <f t="shared" si="10"/>
        <v>0</v>
      </c>
      <c r="V22" s="134">
        <f t="shared" si="10"/>
        <v>0</v>
      </c>
      <c r="W22" s="134">
        <f t="shared" si="10"/>
        <v>0</v>
      </c>
      <c r="X22" s="134">
        <f t="shared" si="10"/>
        <v>0</v>
      </c>
      <c r="Y22" s="134">
        <f t="shared" si="10"/>
        <v>0</v>
      </c>
      <c r="Z22" s="134">
        <f t="shared" si="10"/>
        <v>0</v>
      </c>
      <c r="AA22" s="134">
        <f t="shared" si="10"/>
        <v>0</v>
      </c>
      <c r="AB22" s="134">
        <f t="shared" si="10"/>
        <v>0</v>
      </c>
      <c r="AC22" s="134">
        <f t="shared" ref="AC22:AL22" si="13">SUM(AC29,AC25,AC23)</f>
        <v>0</v>
      </c>
      <c r="AD22" s="134">
        <f t="shared" si="13"/>
        <v>0</v>
      </c>
      <c r="AE22" s="134">
        <f t="shared" si="13"/>
        <v>0</v>
      </c>
      <c r="AF22" s="134">
        <f t="shared" si="13"/>
        <v>0</v>
      </c>
      <c r="AG22" s="134">
        <f t="shared" si="13"/>
        <v>0</v>
      </c>
      <c r="AH22" s="134">
        <f t="shared" si="13"/>
        <v>0</v>
      </c>
      <c r="AI22" s="134">
        <f t="shared" si="13"/>
        <v>0</v>
      </c>
      <c r="AJ22" s="134">
        <f t="shared" si="13"/>
        <v>0</v>
      </c>
      <c r="AK22" s="134">
        <f t="shared" si="13"/>
        <v>0</v>
      </c>
      <c r="AL22" s="426">
        <f t="shared" si="13"/>
        <v>0</v>
      </c>
      <c r="AM22" s="441">
        <f>SUM(AM29,AM25,AM23)</f>
        <v>0</v>
      </c>
      <c r="AN22" s="358">
        <f t="shared" si="4"/>
        <v>0</v>
      </c>
      <c r="AP22" s="214"/>
      <c r="AR22" s="12"/>
      <c r="AS22" s="50"/>
    </row>
    <row r="23" spans="1:45" s="11" customFormat="1" ht="14.25" customHeight="1" x14ac:dyDescent="0.2">
      <c r="A23" s="51"/>
      <c r="B23" s="557"/>
      <c r="C23" s="132"/>
      <c r="D23" s="256" t="s">
        <v>175</v>
      </c>
      <c r="E23" s="328">
        <f>SUM(E24)</f>
        <v>0</v>
      </c>
      <c r="F23" s="239">
        <f t="shared" ref="F23:H23" si="14">SUM(F24)</f>
        <v>0</v>
      </c>
      <c r="G23" s="239">
        <f t="shared" si="14"/>
        <v>0</v>
      </c>
      <c r="H23" s="329">
        <f t="shared" si="14"/>
        <v>0</v>
      </c>
      <c r="I23" s="240">
        <f>SUM(I24)</f>
        <v>0</v>
      </c>
      <c r="J23" s="240">
        <f t="shared" ref="J23:AM23" si="15">SUM(J24)</f>
        <v>0</v>
      </c>
      <c r="K23" s="240">
        <f t="shared" si="15"/>
        <v>0</v>
      </c>
      <c r="L23" s="240">
        <f t="shared" si="15"/>
        <v>0</v>
      </c>
      <c r="M23" s="240">
        <f t="shared" si="15"/>
        <v>0</v>
      </c>
      <c r="N23" s="240">
        <f t="shared" si="15"/>
        <v>0</v>
      </c>
      <c r="O23" s="240">
        <f t="shared" si="15"/>
        <v>0</v>
      </c>
      <c r="P23" s="240">
        <f t="shared" si="15"/>
        <v>0</v>
      </c>
      <c r="Q23" s="240">
        <f t="shared" si="15"/>
        <v>0</v>
      </c>
      <c r="R23" s="240">
        <f t="shared" si="15"/>
        <v>0</v>
      </c>
      <c r="S23" s="240">
        <f t="shared" si="15"/>
        <v>0</v>
      </c>
      <c r="T23" s="240">
        <f t="shared" si="15"/>
        <v>0</v>
      </c>
      <c r="U23" s="240">
        <f t="shared" si="15"/>
        <v>0</v>
      </c>
      <c r="V23" s="240">
        <f t="shared" si="15"/>
        <v>0</v>
      </c>
      <c r="W23" s="240">
        <f t="shared" si="15"/>
        <v>0</v>
      </c>
      <c r="X23" s="240">
        <f t="shared" si="15"/>
        <v>0</v>
      </c>
      <c r="Y23" s="240">
        <f t="shared" si="15"/>
        <v>0</v>
      </c>
      <c r="Z23" s="240">
        <f t="shared" si="15"/>
        <v>0</v>
      </c>
      <c r="AA23" s="240">
        <f t="shared" si="15"/>
        <v>0</v>
      </c>
      <c r="AB23" s="240">
        <f t="shared" si="15"/>
        <v>0</v>
      </c>
      <c r="AC23" s="240">
        <f t="shared" si="15"/>
        <v>0</v>
      </c>
      <c r="AD23" s="240">
        <f t="shared" si="15"/>
        <v>0</v>
      </c>
      <c r="AE23" s="240">
        <f t="shared" si="15"/>
        <v>0</v>
      </c>
      <c r="AF23" s="240">
        <f t="shared" si="15"/>
        <v>0</v>
      </c>
      <c r="AG23" s="240">
        <f t="shared" si="15"/>
        <v>0</v>
      </c>
      <c r="AH23" s="240">
        <f t="shared" si="15"/>
        <v>0</v>
      </c>
      <c r="AI23" s="240">
        <f t="shared" si="15"/>
        <v>0</v>
      </c>
      <c r="AJ23" s="240">
        <f t="shared" si="15"/>
        <v>0</v>
      </c>
      <c r="AK23" s="240">
        <f t="shared" si="15"/>
        <v>0</v>
      </c>
      <c r="AL23" s="427">
        <f t="shared" si="15"/>
        <v>0</v>
      </c>
      <c r="AM23" s="442">
        <f t="shared" si="15"/>
        <v>0</v>
      </c>
      <c r="AN23" s="364">
        <f t="shared" si="4"/>
        <v>0</v>
      </c>
      <c r="AP23" s="107"/>
      <c r="AS23" s="52"/>
    </row>
    <row r="24" spans="1:45" s="11" customFormat="1" ht="14.25" customHeight="1" x14ac:dyDescent="0.2">
      <c r="A24" s="51"/>
      <c r="B24" s="557"/>
      <c r="C24" s="132"/>
      <c r="D24" s="260" t="s">
        <v>51</v>
      </c>
      <c r="E24" s="417"/>
      <c r="F24" s="237"/>
      <c r="G24" s="237"/>
      <c r="H24" s="418"/>
      <c r="I24" s="405"/>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428"/>
      <c r="AM24" s="443"/>
      <c r="AN24" s="363">
        <f t="shared" si="4"/>
        <v>0</v>
      </c>
      <c r="AP24" s="108" t="str">
        <f>IF(E24='様式5-8（別紙1）'!D23,"OK","NG")</f>
        <v>OK</v>
      </c>
      <c r="AS24" s="52"/>
    </row>
    <row r="25" spans="1:45" s="12" customFormat="1" ht="14.25" customHeight="1" x14ac:dyDescent="0.2">
      <c r="A25" s="50"/>
      <c r="B25" s="557"/>
      <c r="C25" s="132"/>
      <c r="D25" s="265" t="s">
        <v>176</v>
      </c>
      <c r="E25" s="411">
        <f>SUM(E26:E26)</f>
        <v>0</v>
      </c>
      <c r="F25" s="241">
        <f t="shared" ref="F25:H25" si="16">SUM(F26:F26)</f>
        <v>0</v>
      </c>
      <c r="G25" s="241">
        <f t="shared" si="16"/>
        <v>0</v>
      </c>
      <c r="H25" s="419">
        <f t="shared" si="16"/>
        <v>0</v>
      </c>
      <c r="I25" s="406">
        <f t="shared" ref="I25:AM25" si="17">SUM(I26:I26)</f>
        <v>0</v>
      </c>
      <c r="J25" s="242">
        <f t="shared" si="17"/>
        <v>0</v>
      </c>
      <c r="K25" s="242">
        <f t="shared" si="17"/>
        <v>0</v>
      </c>
      <c r="L25" s="242">
        <f t="shared" si="17"/>
        <v>0</v>
      </c>
      <c r="M25" s="242">
        <f t="shared" si="17"/>
        <v>0</v>
      </c>
      <c r="N25" s="242">
        <f t="shared" si="17"/>
        <v>0</v>
      </c>
      <c r="O25" s="242">
        <f t="shared" si="17"/>
        <v>0</v>
      </c>
      <c r="P25" s="242">
        <f t="shared" si="17"/>
        <v>0</v>
      </c>
      <c r="Q25" s="242">
        <f t="shared" si="17"/>
        <v>0</v>
      </c>
      <c r="R25" s="242">
        <f t="shared" si="17"/>
        <v>0</v>
      </c>
      <c r="S25" s="242">
        <f t="shared" si="17"/>
        <v>0</v>
      </c>
      <c r="T25" s="242">
        <f t="shared" si="17"/>
        <v>0</v>
      </c>
      <c r="U25" s="242">
        <f t="shared" si="17"/>
        <v>0</v>
      </c>
      <c r="V25" s="242">
        <f t="shared" si="17"/>
        <v>0</v>
      </c>
      <c r="W25" s="242">
        <f t="shared" si="17"/>
        <v>0</v>
      </c>
      <c r="X25" s="242">
        <f t="shared" si="17"/>
        <v>0</v>
      </c>
      <c r="Y25" s="242">
        <f t="shared" si="17"/>
        <v>0</v>
      </c>
      <c r="Z25" s="242">
        <f t="shared" si="17"/>
        <v>0</v>
      </c>
      <c r="AA25" s="242">
        <f t="shared" si="17"/>
        <v>0</v>
      </c>
      <c r="AB25" s="242">
        <f t="shared" si="17"/>
        <v>0</v>
      </c>
      <c r="AC25" s="242">
        <f t="shared" si="17"/>
        <v>0</v>
      </c>
      <c r="AD25" s="242">
        <f t="shared" si="17"/>
        <v>0</v>
      </c>
      <c r="AE25" s="242">
        <f t="shared" si="17"/>
        <v>0</v>
      </c>
      <c r="AF25" s="242">
        <f t="shared" si="17"/>
        <v>0</v>
      </c>
      <c r="AG25" s="242">
        <f t="shared" si="17"/>
        <v>0</v>
      </c>
      <c r="AH25" s="242">
        <f t="shared" si="17"/>
        <v>0</v>
      </c>
      <c r="AI25" s="242">
        <f t="shared" si="17"/>
        <v>0</v>
      </c>
      <c r="AJ25" s="242">
        <f t="shared" si="17"/>
        <v>0</v>
      </c>
      <c r="AK25" s="242">
        <f t="shared" si="17"/>
        <v>0</v>
      </c>
      <c r="AL25" s="429">
        <f t="shared" si="17"/>
        <v>0</v>
      </c>
      <c r="AM25" s="444">
        <f t="shared" si="17"/>
        <v>0</v>
      </c>
      <c r="AN25" s="360">
        <f t="shared" si="4"/>
        <v>0</v>
      </c>
      <c r="AP25" s="106"/>
      <c r="AS25" s="53"/>
    </row>
    <row r="26" spans="1:45" s="12" customFormat="1" ht="14.25" customHeight="1" x14ac:dyDescent="0.2">
      <c r="A26" s="50"/>
      <c r="B26" s="557"/>
      <c r="C26" s="132"/>
      <c r="D26" s="260" t="s">
        <v>52</v>
      </c>
      <c r="E26" s="417"/>
      <c r="F26" s="237"/>
      <c r="G26" s="237"/>
      <c r="H26" s="418"/>
      <c r="I26" s="405"/>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428"/>
      <c r="AM26" s="443"/>
      <c r="AN26" s="363">
        <f t="shared" si="4"/>
        <v>0</v>
      </c>
      <c r="AP26" s="108" t="str">
        <f>IF(E26='様式5-8（別紙1）'!D24,"OK","NG")</f>
        <v>OK</v>
      </c>
      <c r="AS26" s="53"/>
    </row>
    <row r="27" spans="1:45" s="12" customFormat="1" ht="14.25" customHeight="1" x14ac:dyDescent="0.2">
      <c r="A27" s="50"/>
      <c r="B27" s="557"/>
      <c r="C27" s="132"/>
      <c r="D27" s="265" t="s">
        <v>177</v>
      </c>
      <c r="E27" s="411">
        <f>SUM(E28)</f>
        <v>0</v>
      </c>
      <c r="F27" s="241">
        <f t="shared" ref="F27:H27" si="18">SUM(F28)</f>
        <v>0</v>
      </c>
      <c r="G27" s="241">
        <f t="shared" si="18"/>
        <v>0</v>
      </c>
      <c r="H27" s="419">
        <f t="shared" si="18"/>
        <v>0</v>
      </c>
      <c r="I27" s="243">
        <f t="shared" ref="I27:AM27" si="19">SUM(I28)</f>
        <v>0</v>
      </c>
      <c r="J27" s="241">
        <f t="shared" si="19"/>
        <v>0</v>
      </c>
      <c r="K27" s="241">
        <f t="shared" si="19"/>
        <v>0</v>
      </c>
      <c r="L27" s="241">
        <f t="shared" si="19"/>
        <v>0</v>
      </c>
      <c r="M27" s="241">
        <f t="shared" si="19"/>
        <v>0</v>
      </c>
      <c r="N27" s="241">
        <f t="shared" si="19"/>
        <v>0</v>
      </c>
      <c r="O27" s="241">
        <f t="shared" si="19"/>
        <v>0</v>
      </c>
      <c r="P27" s="241">
        <f t="shared" si="19"/>
        <v>0</v>
      </c>
      <c r="Q27" s="241">
        <f t="shared" si="19"/>
        <v>0</v>
      </c>
      <c r="R27" s="241">
        <f t="shared" si="19"/>
        <v>0</v>
      </c>
      <c r="S27" s="241">
        <f t="shared" si="19"/>
        <v>0</v>
      </c>
      <c r="T27" s="241">
        <f t="shared" si="19"/>
        <v>0</v>
      </c>
      <c r="U27" s="241">
        <f t="shared" si="19"/>
        <v>0</v>
      </c>
      <c r="V27" s="241">
        <f t="shared" si="19"/>
        <v>0</v>
      </c>
      <c r="W27" s="241">
        <f t="shared" si="19"/>
        <v>0</v>
      </c>
      <c r="X27" s="241">
        <f t="shared" si="19"/>
        <v>0</v>
      </c>
      <c r="Y27" s="241">
        <f t="shared" si="19"/>
        <v>0</v>
      </c>
      <c r="Z27" s="241">
        <f t="shared" si="19"/>
        <v>0</v>
      </c>
      <c r="AA27" s="241">
        <f t="shared" si="19"/>
        <v>0</v>
      </c>
      <c r="AB27" s="241">
        <f t="shared" si="19"/>
        <v>0</v>
      </c>
      <c r="AC27" s="241">
        <f t="shared" si="19"/>
        <v>0</v>
      </c>
      <c r="AD27" s="241">
        <f t="shared" si="19"/>
        <v>0</v>
      </c>
      <c r="AE27" s="241">
        <f t="shared" si="19"/>
        <v>0</v>
      </c>
      <c r="AF27" s="241">
        <f t="shared" si="19"/>
        <v>0</v>
      </c>
      <c r="AG27" s="241">
        <f t="shared" si="19"/>
        <v>0</v>
      </c>
      <c r="AH27" s="241">
        <f t="shared" si="19"/>
        <v>0</v>
      </c>
      <c r="AI27" s="241">
        <f t="shared" si="19"/>
        <v>0</v>
      </c>
      <c r="AJ27" s="241">
        <f t="shared" si="19"/>
        <v>0</v>
      </c>
      <c r="AK27" s="241">
        <f t="shared" si="19"/>
        <v>0</v>
      </c>
      <c r="AL27" s="430">
        <f t="shared" si="19"/>
        <v>0</v>
      </c>
      <c r="AM27" s="439">
        <f t="shared" si="19"/>
        <v>0</v>
      </c>
      <c r="AN27" s="360">
        <f t="shared" si="4"/>
        <v>0</v>
      </c>
      <c r="AP27" s="106"/>
      <c r="AS27" s="53"/>
    </row>
    <row r="28" spans="1:45" s="12" customFormat="1" ht="24" x14ac:dyDescent="0.2">
      <c r="A28" s="50"/>
      <c r="B28" s="557"/>
      <c r="C28" s="132"/>
      <c r="D28" s="401" t="s">
        <v>148</v>
      </c>
      <c r="E28" s="417"/>
      <c r="F28" s="237"/>
      <c r="G28" s="237"/>
      <c r="H28" s="418"/>
      <c r="I28" s="405"/>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428"/>
      <c r="AM28" s="443"/>
      <c r="AN28" s="363">
        <f t="shared" si="4"/>
        <v>0</v>
      </c>
      <c r="AP28" s="108" t="str">
        <f>IF(E28=('様式5-8（別紙1）'!D25+'様式5-8（別紙1）'!D26),"OK","NG")</f>
        <v>OK</v>
      </c>
      <c r="AS28" s="53"/>
    </row>
    <row r="29" spans="1:45" s="11" customFormat="1" ht="14.25" customHeight="1" x14ac:dyDescent="0.2">
      <c r="A29" s="51"/>
      <c r="B29" s="557"/>
      <c r="C29" s="132"/>
      <c r="D29" s="402" t="s">
        <v>178</v>
      </c>
      <c r="E29" s="411">
        <f>SUM(E30:E30)</f>
        <v>0</v>
      </c>
      <c r="F29" s="243">
        <f t="shared" ref="F29:H29" si="20">SUM(F30:F30)</f>
        <v>0</v>
      </c>
      <c r="G29" s="243">
        <f t="shared" si="20"/>
        <v>0</v>
      </c>
      <c r="H29" s="412">
        <f t="shared" si="20"/>
        <v>0</v>
      </c>
      <c r="I29" s="243">
        <f t="shared" ref="I29:AM29" si="21">SUM(I30:I30)</f>
        <v>0</v>
      </c>
      <c r="J29" s="243">
        <f t="shared" si="21"/>
        <v>0</v>
      </c>
      <c r="K29" s="243">
        <f t="shared" si="21"/>
        <v>0</v>
      </c>
      <c r="L29" s="243">
        <f t="shared" si="21"/>
        <v>0</v>
      </c>
      <c r="M29" s="243">
        <f t="shared" si="21"/>
        <v>0</v>
      </c>
      <c r="N29" s="243">
        <f t="shared" si="21"/>
        <v>0</v>
      </c>
      <c r="O29" s="243">
        <f t="shared" si="21"/>
        <v>0</v>
      </c>
      <c r="P29" s="243">
        <f t="shared" si="21"/>
        <v>0</v>
      </c>
      <c r="Q29" s="243">
        <f t="shared" si="21"/>
        <v>0</v>
      </c>
      <c r="R29" s="243">
        <f t="shared" si="21"/>
        <v>0</v>
      </c>
      <c r="S29" s="241">
        <f t="shared" si="21"/>
        <v>0</v>
      </c>
      <c r="T29" s="241">
        <f t="shared" si="21"/>
        <v>0</v>
      </c>
      <c r="U29" s="241">
        <f t="shared" si="21"/>
        <v>0</v>
      </c>
      <c r="V29" s="241">
        <f t="shared" si="21"/>
        <v>0</v>
      </c>
      <c r="W29" s="241">
        <f t="shared" si="21"/>
        <v>0</v>
      </c>
      <c r="X29" s="241">
        <f t="shared" si="21"/>
        <v>0</v>
      </c>
      <c r="Y29" s="241">
        <f t="shared" si="21"/>
        <v>0</v>
      </c>
      <c r="Z29" s="241">
        <f t="shared" si="21"/>
        <v>0</v>
      </c>
      <c r="AA29" s="241">
        <f t="shared" si="21"/>
        <v>0</v>
      </c>
      <c r="AB29" s="241">
        <f t="shared" si="21"/>
        <v>0</v>
      </c>
      <c r="AC29" s="241">
        <f t="shared" si="21"/>
        <v>0</v>
      </c>
      <c r="AD29" s="241">
        <f t="shared" si="21"/>
        <v>0</v>
      </c>
      <c r="AE29" s="241">
        <f t="shared" si="21"/>
        <v>0</v>
      </c>
      <c r="AF29" s="241">
        <f t="shared" si="21"/>
        <v>0</v>
      </c>
      <c r="AG29" s="241">
        <f t="shared" si="21"/>
        <v>0</v>
      </c>
      <c r="AH29" s="241">
        <f t="shared" si="21"/>
        <v>0</v>
      </c>
      <c r="AI29" s="241">
        <f t="shared" si="21"/>
        <v>0</v>
      </c>
      <c r="AJ29" s="241">
        <f t="shared" si="21"/>
        <v>0</v>
      </c>
      <c r="AK29" s="241">
        <f t="shared" si="21"/>
        <v>0</v>
      </c>
      <c r="AL29" s="430">
        <f t="shared" si="21"/>
        <v>0</v>
      </c>
      <c r="AM29" s="439">
        <f t="shared" si="21"/>
        <v>0</v>
      </c>
      <c r="AN29" s="360">
        <f t="shared" si="4"/>
        <v>0</v>
      </c>
      <c r="AP29" s="107"/>
    </row>
    <row r="30" spans="1:45" s="11" customFormat="1" ht="14.25" customHeight="1" thickBot="1" x14ac:dyDescent="0.25">
      <c r="A30" s="51"/>
      <c r="B30" s="558"/>
      <c r="C30" s="135"/>
      <c r="D30" s="403" t="s">
        <v>52</v>
      </c>
      <c r="E30" s="420"/>
      <c r="F30" s="136"/>
      <c r="G30" s="136"/>
      <c r="H30" s="421"/>
      <c r="I30" s="139"/>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431"/>
      <c r="AM30" s="445"/>
      <c r="AN30" s="436">
        <f t="shared" si="4"/>
        <v>0</v>
      </c>
      <c r="AP30" s="109"/>
    </row>
    <row r="31" spans="1:45" s="11" customFormat="1" x14ac:dyDescent="0.2">
      <c r="B31" s="54"/>
      <c r="C31" s="12"/>
      <c r="D31" s="55"/>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7"/>
    </row>
    <row r="32" spans="1:45" s="97" customFormat="1" ht="30" customHeight="1" thickBot="1" x14ac:dyDescent="0.25">
      <c r="B32" s="99" t="s">
        <v>233</v>
      </c>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219" t="s">
        <v>53</v>
      </c>
    </row>
    <row r="33" spans="2:45" s="58" customFormat="1" ht="12" customHeight="1" x14ac:dyDescent="0.2">
      <c r="B33" s="548"/>
      <c r="C33" s="549"/>
      <c r="D33" s="549"/>
      <c r="E33" s="552" t="s">
        <v>149</v>
      </c>
      <c r="F33" s="553"/>
      <c r="G33" s="553"/>
      <c r="H33" s="554"/>
      <c r="I33" s="555" t="s">
        <v>196</v>
      </c>
      <c r="J33" s="540" t="s">
        <v>197</v>
      </c>
      <c r="K33" s="540" t="s">
        <v>198</v>
      </c>
      <c r="L33" s="540" t="s">
        <v>199</v>
      </c>
      <c r="M33" s="540" t="s">
        <v>200</v>
      </c>
      <c r="N33" s="540" t="s">
        <v>201</v>
      </c>
      <c r="O33" s="540" t="s">
        <v>202</v>
      </c>
      <c r="P33" s="540" t="s">
        <v>203</v>
      </c>
      <c r="Q33" s="540" t="s">
        <v>204</v>
      </c>
      <c r="R33" s="540" t="s">
        <v>205</v>
      </c>
      <c r="S33" s="540" t="s">
        <v>206</v>
      </c>
      <c r="T33" s="540" t="s">
        <v>207</v>
      </c>
      <c r="U33" s="540" t="s">
        <v>208</v>
      </c>
      <c r="V33" s="540" t="s">
        <v>209</v>
      </c>
      <c r="W33" s="540" t="s">
        <v>210</v>
      </c>
      <c r="X33" s="540" t="s">
        <v>211</v>
      </c>
      <c r="Y33" s="540" t="s">
        <v>212</v>
      </c>
      <c r="Z33" s="540" t="s">
        <v>213</v>
      </c>
      <c r="AA33" s="540" t="s">
        <v>214</v>
      </c>
      <c r="AB33" s="540" t="s">
        <v>215</v>
      </c>
      <c r="AC33" s="540" t="s">
        <v>216</v>
      </c>
      <c r="AD33" s="540" t="s">
        <v>217</v>
      </c>
      <c r="AE33" s="540" t="s">
        <v>218</v>
      </c>
      <c r="AF33" s="540" t="s">
        <v>219</v>
      </c>
      <c r="AG33" s="540" t="s">
        <v>220</v>
      </c>
      <c r="AH33" s="540" t="s">
        <v>221</v>
      </c>
      <c r="AI33" s="540" t="s">
        <v>222</v>
      </c>
      <c r="AJ33" s="540" t="s">
        <v>223</v>
      </c>
      <c r="AK33" s="540" t="s">
        <v>224</v>
      </c>
      <c r="AL33" s="542" t="s">
        <v>225</v>
      </c>
      <c r="AM33" s="544" t="s">
        <v>150</v>
      </c>
      <c r="AN33" s="546" t="s">
        <v>0</v>
      </c>
      <c r="AS33" s="59"/>
    </row>
    <row r="34" spans="2:45" s="58" customFormat="1" ht="12" x14ac:dyDescent="0.2">
      <c r="B34" s="550"/>
      <c r="C34" s="551"/>
      <c r="D34" s="551"/>
      <c r="E34" s="293" t="s">
        <v>162</v>
      </c>
      <c r="F34" s="252" t="s">
        <v>163</v>
      </c>
      <c r="G34" s="252" t="s">
        <v>164</v>
      </c>
      <c r="H34" s="294" t="s">
        <v>191</v>
      </c>
      <c r="I34" s="556"/>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3"/>
      <c r="AM34" s="545"/>
      <c r="AN34" s="547"/>
      <c r="AS34" s="59"/>
    </row>
    <row r="35" spans="2:45" s="45" customFormat="1" ht="13.5" customHeight="1" x14ac:dyDescent="0.2">
      <c r="B35" s="559" t="s">
        <v>54</v>
      </c>
      <c r="C35" s="141" t="s">
        <v>24</v>
      </c>
      <c r="D35" s="255"/>
      <c r="E35" s="295">
        <f>SUM(E36)</f>
        <v>0</v>
      </c>
      <c r="F35" s="142">
        <f>SUM(F36)</f>
        <v>0</v>
      </c>
      <c r="G35" s="142">
        <f>SUM(G36)</f>
        <v>0</v>
      </c>
      <c r="H35" s="138">
        <f>SUM(H36)</f>
        <v>0</v>
      </c>
      <c r="I35" s="272">
        <f t="shared" ref="I35:AM35" si="22">SUM(I36)</f>
        <v>0</v>
      </c>
      <c r="J35" s="142">
        <f t="shared" si="22"/>
        <v>0</v>
      </c>
      <c r="K35" s="142">
        <f t="shared" si="22"/>
        <v>0</v>
      </c>
      <c r="L35" s="142">
        <f t="shared" si="22"/>
        <v>0</v>
      </c>
      <c r="M35" s="142">
        <f t="shared" si="22"/>
        <v>0</v>
      </c>
      <c r="N35" s="142">
        <f t="shared" si="22"/>
        <v>0</v>
      </c>
      <c r="O35" s="142">
        <f t="shared" si="22"/>
        <v>0</v>
      </c>
      <c r="P35" s="142">
        <f t="shared" si="22"/>
        <v>0</v>
      </c>
      <c r="Q35" s="142">
        <f t="shared" si="22"/>
        <v>0</v>
      </c>
      <c r="R35" s="142">
        <f t="shared" si="22"/>
        <v>0</v>
      </c>
      <c r="S35" s="142">
        <f t="shared" si="22"/>
        <v>0</v>
      </c>
      <c r="T35" s="142">
        <f t="shared" si="22"/>
        <v>0</v>
      </c>
      <c r="U35" s="142">
        <f t="shared" si="22"/>
        <v>0</v>
      </c>
      <c r="V35" s="142">
        <f t="shared" si="22"/>
        <v>0</v>
      </c>
      <c r="W35" s="142">
        <f t="shared" si="22"/>
        <v>0</v>
      </c>
      <c r="X35" s="142">
        <f t="shared" si="22"/>
        <v>0</v>
      </c>
      <c r="Y35" s="142">
        <f t="shared" si="22"/>
        <v>0</v>
      </c>
      <c r="Z35" s="142">
        <f t="shared" si="22"/>
        <v>0</v>
      </c>
      <c r="AA35" s="142">
        <f t="shared" si="22"/>
        <v>0</v>
      </c>
      <c r="AB35" s="142">
        <f t="shared" si="22"/>
        <v>0</v>
      </c>
      <c r="AC35" s="142">
        <f t="shared" si="22"/>
        <v>0</v>
      </c>
      <c r="AD35" s="142">
        <f t="shared" si="22"/>
        <v>0</v>
      </c>
      <c r="AE35" s="142">
        <f t="shared" si="22"/>
        <v>0</v>
      </c>
      <c r="AF35" s="142">
        <f t="shared" si="22"/>
        <v>0</v>
      </c>
      <c r="AG35" s="142">
        <f t="shared" si="22"/>
        <v>0</v>
      </c>
      <c r="AH35" s="142">
        <f t="shared" si="22"/>
        <v>0</v>
      </c>
      <c r="AI35" s="142">
        <f t="shared" si="22"/>
        <v>0</v>
      </c>
      <c r="AJ35" s="142">
        <f t="shared" si="22"/>
        <v>0</v>
      </c>
      <c r="AK35" s="142">
        <f t="shared" si="22"/>
        <v>0</v>
      </c>
      <c r="AL35" s="341">
        <f t="shared" si="22"/>
        <v>0</v>
      </c>
      <c r="AM35" s="374">
        <f t="shared" si="22"/>
        <v>0</v>
      </c>
      <c r="AN35" s="358">
        <f t="shared" ref="AN35:AN66" si="23">SUM(E35:AM35)</f>
        <v>0</v>
      </c>
      <c r="AS35" s="60"/>
    </row>
    <row r="36" spans="2:45" s="45" customFormat="1" x14ac:dyDescent="0.2">
      <c r="B36" s="557"/>
      <c r="C36" s="143"/>
      <c r="D36" s="256" t="s">
        <v>172</v>
      </c>
      <c r="E36" s="296">
        <f t="shared" ref="E36:AM36" si="24">SUM(E37:E39)</f>
        <v>0</v>
      </c>
      <c r="F36" s="244">
        <f t="shared" si="24"/>
        <v>0</v>
      </c>
      <c r="G36" s="244">
        <f t="shared" ref="G36" si="25">SUM(G37:G39)</f>
        <v>0</v>
      </c>
      <c r="H36" s="235">
        <f t="shared" si="24"/>
        <v>0</v>
      </c>
      <c r="I36" s="273">
        <f t="shared" si="24"/>
        <v>0</v>
      </c>
      <c r="J36" s="244">
        <f t="shared" si="24"/>
        <v>0</v>
      </c>
      <c r="K36" s="244">
        <f t="shared" si="24"/>
        <v>0</v>
      </c>
      <c r="L36" s="244">
        <f t="shared" si="24"/>
        <v>0</v>
      </c>
      <c r="M36" s="244">
        <f t="shared" si="24"/>
        <v>0</v>
      </c>
      <c r="N36" s="244">
        <f t="shared" si="24"/>
        <v>0</v>
      </c>
      <c r="O36" s="244">
        <f t="shared" si="24"/>
        <v>0</v>
      </c>
      <c r="P36" s="244">
        <f t="shared" si="24"/>
        <v>0</v>
      </c>
      <c r="Q36" s="244">
        <f t="shared" si="24"/>
        <v>0</v>
      </c>
      <c r="R36" s="244">
        <f t="shared" si="24"/>
        <v>0</v>
      </c>
      <c r="S36" s="244">
        <f t="shared" si="24"/>
        <v>0</v>
      </c>
      <c r="T36" s="244">
        <f t="shared" si="24"/>
        <v>0</v>
      </c>
      <c r="U36" s="244">
        <f t="shared" si="24"/>
        <v>0</v>
      </c>
      <c r="V36" s="244">
        <f t="shared" si="24"/>
        <v>0</v>
      </c>
      <c r="W36" s="244">
        <f t="shared" si="24"/>
        <v>0</v>
      </c>
      <c r="X36" s="244">
        <f t="shared" si="24"/>
        <v>0</v>
      </c>
      <c r="Y36" s="244">
        <f t="shared" si="24"/>
        <v>0</v>
      </c>
      <c r="Z36" s="244">
        <f t="shared" si="24"/>
        <v>0</v>
      </c>
      <c r="AA36" s="244">
        <f t="shared" si="24"/>
        <v>0</v>
      </c>
      <c r="AB36" s="244">
        <f t="shared" si="24"/>
        <v>0</v>
      </c>
      <c r="AC36" s="244">
        <f t="shared" si="24"/>
        <v>0</v>
      </c>
      <c r="AD36" s="244">
        <f t="shared" si="24"/>
        <v>0</v>
      </c>
      <c r="AE36" s="244">
        <f t="shared" si="24"/>
        <v>0</v>
      </c>
      <c r="AF36" s="244">
        <f t="shared" si="24"/>
        <v>0</v>
      </c>
      <c r="AG36" s="244">
        <f t="shared" si="24"/>
        <v>0</v>
      </c>
      <c r="AH36" s="244">
        <f t="shared" si="24"/>
        <v>0</v>
      </c>
      <c r="AI36" s="244">
        <f t="shared" si="24"/>
        <v>0</v>
      </c>
      <c r="AJ36" s="244">
        <f t="shared" si="24"/>
        <v>0</v>
      </c>
      <c r="AK36" s="244">
        <f t="shared" si="24"/>
        <v>0</v>
      </c>
      <c r="AL36" s="342">
        <f t="shared" si="24"/>
        <v>0</v>
      </c>
      <c r="AM36" s="375">
        <f t="shared" si="24"/>
        <v>0</v>
      </c>
      <c r="AN36" s="359">
        <f t="shared" si="23"/>
        <v>0</v>
      </c>
      <c r="AS36" s="60"/>
    </row>
    <row r="37" spans="2:45" s="48" customFormat="1" x14ac:dyDescent="0.2">
      <c r="B37" s="557"/>
      <c r="C37" s="144"/>
      <c r="D37" s="257" t="s">
        <v>87</v>
      </c>
      <c r="E37" s="297"/>
      <c r="F37" s="153"/>
      <c r="G37" s="153"/>
      <c r="H37" s="298"/>
      <c r="I37" s="274"/>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343"/>
      <c r="AM37" s="376"/>
      <c r="AN37" s="360">
        <f t="shared" si="23"/>
        <v>0</v>
      </c>
      <c r="AO37" s="61"/>
    </row>
    <row r="38" spans="2:45" s="48" customFormat="1" x14ac:dyDescent="0.2">
      <c r="B38" s="557"/>
      <c r="C38" s="144"/>
      <c r="D38" s="257" t="s">
        <v>44</v>
      </c>
      <c r="E38" s="297"/>
      <c r="F38" s="153"/>
      <c r="G38" s="153"/>
      <c r="H38" s="298"/>
      <c r="I38" s="274"/>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343"/>
      <c r="AM38" s="376"/>
      <c r="AN38" s="360">
        <f t="shared" si="23"/>
        <v>0</v>
      </c>
      <c r="AO38" s="61"/>
    </row>
    <row r="39" spans="2:45" s="48" customFormat="1" x14ac:dyDescent="0.2">
      <c r="B39" s="557"/>
      <c r="C39" s="144"/>
      <c r="D39" s="257" t="s">
        <v>45</v>
      </c>
      <c r="E39" s="297"/>
      <c r="F39" s="153"/>
      <c r="G39" s="153"/>
      <c r="H39" s="298"/>
      <c r="I39" s="274"/>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343"/>
      <c r="AM39" s="376"/>
      <c r="AN39" s="360">
        <f t="shared" si="23"/>
        <v>0</v>
      </c>
      <c r="AO39" s="61"/>
    </row>
    <row r="40" spans="2:45" s="48" customFormat="1" x14ac:dyDescent="0.2">
      <c r="B40" s="557"/>
      <c r="C40" s="144"/>
      <c r="D40" s="256" t="s">
        <v>171</v>
      </c>
      <c r="E40" s="296">
        <f t="shared" ref="E40:AM40" si="26">SUM(E41:E43)</f>
        <v>0</v>
      </c>
      <c r="F40" s="244">
        <f t="shared" si="26"/>
        <v>0</v>
      </c>
      <c r="G40" s="244">
        <f t="shared" ref="G40" si="27">SUM(G41:G43)</f>
        <v>0</v>
      </c>
      <c r="H40" s="235">
        <f t="shared" si="26"/>
        <v>0</v>
      </c>
      <c r="I40" s="273">
        <f t="shared" si="26"/>
        <v>0</v>
      </c>
      <c r="J40" s="244">
        <f t="shared" si="26"/>
        <v>0</v>
      </c>
      <c r="K40" s="244">
        <f t="shared" si="26"/>
        <v>0</v>
      </c>
      <c r="L40" s="244">
        <f t="shared" si="26"/>
        <v>0</v>
      </c>
      <c r="M40" s="244">
        <f t="shared" si="26"/>
        <v>0</v>
      </c>
      <c r="N40" s="244">
        <f t="shared" si="26"/>
        <v>0</v>
      </c>
      <c r="O40" s="244">
        <f t="shared" si="26"/>
        <v>0</v>
      </c>
      <c r="P40" s="244">
        <f t="shared" si="26"/>
        <v>0</v>
      </c>
      <c r="Q40" s="244">
        <f t="shared" si="26"/>
        <v>0</v>
      </c>
      <c r="R40" s="244">
        <f t="shared" si="26"/>
        <v>0</v>
      </c>
      <c r="S40" s="244">
        <f t="shared" si="26"/>
        <v>0</v>
      </c>
      <c r="T40" s="244">
        <f t="shared" si="26"/>
        <v>0</v>
      </c>
      <c r="U40" s="244">
        <f t="shared" si="26"/>
        <v>0</v>
      </c>
      <c r="V40" s="244">
        <f t="shared" si="26"/>
        <v>0</v>
      </c>
      <c r="W40" s="244">
        <f t="shared" si="26"/>
        <v>0</v>
      </c>
      <c r="X40" s="244">
        <f t="shared" si="26"/>
        <v>0</v>
      </c>
      <c r="Y40" s="244">
        <f t="shared" si="26"/>
        <v>0</v>
      </c>
      <c r="Z40" s="244">
        <f t="shared" si="26"/>
        <v>0</v>
      </c>
      <c r="AA40" s="244">
        <f t="shared" si="26"/>
        <v>0</v>
      </c>
      <c r="AB40" s="244">
        <f t="shared" si="26"/>
        <v>0</v>
      </c>
      <c r="AC40" s="244">
        <f t="shared" si="26"/>
        <v>0</v>
      </c>
      <c r="AD40" s="244">
        <f t="shared" si="26"/>
        <v>0</v>
      </c>
      <c r="AE40" s="244">
        <f t="shared" si="26"/>
        <v>0</v>
      </c>
      <c r="AF40" s="244">
        <f t="shared" si="26"/>
        <v>0</v>
      </c>
      <c r="AG40" s="244">
        <f t="shared" si="26"/>
        <v>0</v>
      </c>
      <c r="AH40" s="244">
        <f t="shared" si="26"/>
        <v>0</v>
      </c>
      <c r="AI40" s="244">
        <f t="shared" si="26"/>
        <v>0</v>
      </c>
      <c r="AJ40" s="244">
        <f t="shared" si="26"/>
        <v>0</v>
      </c>
      <c r="AK40" s="244">
        <f t="shared" si="26"/>
        <v>0</v>
      </c>
      <c r="AL40" s="342">
        <f t="shared" si="26"/>
        <v>0</v>
      </c>
      <c r="AM40" s="375">
        <f t="shared" si="26"/>
        <v>0</v>
      </c>
      <c r="AN40" s="359">
        <f t="shared" si="23"/>
        <v>0</v>
      </c>
      <c r="AO40" s="61"/>
    </row>
    <row r="41" spans="2:45" s="48" customFormat="1" x14ac:dyDescent="0.2">
      <c r="B41" s="557"/>
      <c r="C41" s="144"/>
      <c r="D41" s="257" t="s">
        <v>87</v>
      </c>
      <c r="E41" s="297"/>
      <c r="F41" s="153"/>
      <c r="G41" s="153"/>
      <c r="H41" s="298"/>
      <c r="I41" s="274"/>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343"/>
      <c r="AM41" s="376"/>
      <c r="AN41" s="360">
        <f t="shared" si="23"/>
        <v>0</v>
      </c>
      <c r="AO41" s="61"/>
    </row>
    <row r="42" spans="2:45" s="48" customFormat="1" x14ac:dyDescent="0.2">
      <c r="B42" s="557"/>
      <c r="C42" s="144"/>
      <c r="D42" s="257" t="s">
        <v>44</v>
      </c>
      <c r="E42" s="297"/>
      <c r="F42" s="153"/>
      <c r="G42" s="153"/>
      <c r="H42" s="298"/>
      <c r="I42" s="274"/>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343"/>
      <c r="AM42" s="376"/>
      <c r="AN42" s="360">
        <f t="shared" si="23"/>
        <v>0</v>
      </c>
      <c r="AO42" s="61"/>
    </row>
    <row r="43" spans="2:45" s="48" customFormat="1" x14ac:dyDescent="0.2">
      <c r="B43" s="557"/>
      <c r="C43" s="144"/>
      <c r="D43" s="257" t="s">
        <v>45</v>
      </c>
      <c r="E43" s="297"/>
      <c r="F43" s="153"/>
      <c r="G43" s="153"/>
      <c r="H43" s="298"/>
      <c r="I43" s="274"/>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343"/>
      <c r="AM43" s="376"/>
      <c r="AN43" s="360">
        <f t="shared" si="23"/>
        <v>0</v>
      </c>
      <c r="AO43" s="61"/>
    </row>
    <row r="44" spans="2:45" s="48" customFormat="1" x14ac:dyDescent="0.2">
      <c r="B44" s="557"/>
      <c r="C44" s="144"/>
      <c r="D44" s="256" t="s">
        <v>170</v>
      </c>
      <c r="E44" s="296">
        <f t="shared" ref="E44:AM44" si="28">SUM(E45:E47)</f>
        <v>0</v>
      </c>
      <c r="F44" s="244">
        <f t="shared" si="28"/>
        <v>0</v>
      </c>
      <c r="G44" s="244">
        <f t="shared" ref="G44" si="29">SUM(G45:G47)</f>
        <v>0</v>
      </c>
      <c r="H44" s="235">
        <f t="shared" si="28"/>
        <v>0</v>
      </c>
      <c r="I44" s="273">
        <f t="shared" si="28"/>
        <v>0</v>
      </c>
      <c r="J44" s="244">
        <f t="shared" si="28"/>
        <v>0</v>
      </c>
      <c r="K44" s="244">
        <f t="shared" si="28"/>
        <v>0</v>
      </c>
      <c r="L44" s="244">
        <f t="shared" si="28"/>
        <v>0</v>
      </c>
      <c r="M44" s="244">
        <f t="shared" si="28"/>
        <v>0</v>
      </c>
      <c r="N44" s="244">
        <f t="shared" si="28"/>
        <v>0</v>
      </c>
      <c r="O44" s="244">
        <f t="shared" si="28"/>
        <v>0</v>
      </c>
      <c r="P44" s="244">
        <f t="shared" si="28"/>
        <v>0</v>
      </c>
      <c r="Q44" s="244">
        <f t="shared" si="28"/>
        <v>0</v>
      </c>
      <c r="R44" s="244">
        <f t="shared" si="28"/>
        <v>0</v>
      </c>
      <c r="S44" s="244">
        <f t="shared" si="28"/>
        <v>0</v>
      </c>
      <c r="T44" s="244">
        <f t="shared" si="28"/>
        <v>0</v>
      </c>
      <c r="U44" s="244">
        <f t="shared" si="28"/>
        <v>0</v>
      </c>
      <c r="V44" s="244">
        <f t="shared" si="28"/>
        <v>0</v>
      </c>
      <c r="W44" s="244">
        <f t="shared" si="28"/>
        <v>0</v>
      </c>
      <c r="X44" s="244">
        <f t="shared" si="28"/>
        <v>0</v>
      </c>
      <c r="Y44" s="244">
        <f t="shared" si="28"/>
        <v>0</v>
      </c>
      <c r="Z44" s="244">
        <f t="shared" si="28"/>
        <v>0</v>
      </c>
      <c r="AA44" s="244">
        <f t="shared" si="28"/>
        <v>0</v>
      </c>
      <c r="AB44" s="244">
        <f t="shared" si="28"/>
        <v>0</v>
      </c>
      <c r="AC44" s="244">
        <f t="shared" si="28"/>
        <v>0</v>
      </c>
      <c r="AD44" s="244">
        <f t="shared" si="28"/>
        <v>0</v>
      </c>
      <c r="AE44" s="244">
        <f t="shared" si="28"/>
        <v>0</v>
      </c>
      <c r="AF44" s="244">
        <f t="shared" si="28"/>
        <v>0</v>
      </c>
      <c r="AG44" s="244">
        <f t="shared" si="28"/>
        <v>0</v>
      </c>
      <c r="AH44" s="244">
        <f t="shared" si="28"/>
        <v>0</v>
      </c>
      <c r="AI44" s="244">
        <f t="shared" si="28"/>
        <v>0</v>
      </c>
      <c r="AJ44" s="244">
        <f t="shared" si="28"/>
        <v>0</v>
      </c>
      <c r="AK44" s="244">
        <f t="shared" si="28"/>
        <v>0</v>
      </c>
      <c r="AL44" s="342">
        <f t="shared" si="28"/>
        <v>0</v>
      </c>
      <c r="AM44" s="375">
        <f t="shared" si="28"/>
        <v>0</v>
      </c>
      <c r="AN44" s="359">
        <f t="shared" si="23"/>
        <v>0</v>
      </c>
      <c r="AO44" s="61"/>
    </row>
    <row r="45" spans="2:45" s="48" customFormat="1" x14ac:dyDescent="0.2">
      <c r="B45" s="557"/>
      <c r="C45" s="144"/>
      <c r="D45" s="257" t="s">
        <v>87</v>
      </c>
      <c r="E45" s="297"/>
      <c r="F45" s="153"/>
      <c r="G45" s="153"/>
      <c r="H45" s="298"/>
      <c r="I45" s="274"/>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343"/>
      <c r="AM45" s="376"/>
      <c r="AN45" s="360">
        <f t="shared" si="23"/>
        <v>0</v>
      </c>
      <c r="AO45" s="61"/>
    </row>
    <row r="46" spans="2:45" s="48" customFormat="1" x14ac:dyDescent="0.2">
      <c r="B46" s="557"/>
      <c r="C46" s="144"/>
      <c r="D46" s="257" t="s">
        <v>44</v>
      </c>
      <c r="E46" s="297"/>
      <c r="F46" s="153"/>
      <c r="G46" s="153"/>
      <c r="H46" s="298"/>
      <c r="I46" s="274"/>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343"/>
      <c r="AM46" s="376"/>
      <c r="AN46" s="360">
        <f t="shared" si="23"/>
        <v>0</v>
      </c>
      <c r="AO46" s="61"/>
    </row>
    <row r="47" spans="2:45" s="48" customFormat="1" x14ac:dyDescent="0.2">
      <c r="B47" s="557"/>
      <c r="C47" s="144"/>
      <c r="D47" s="510" t="s">
        <v>45</v>
      </c>
      <c r="E47" s="482"/>
      <c r="F47" s="249"/>
      <c r="G47" s="249"/>
      <c r="H47" s="483"/>
      <c r="I47" s="468"/>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459"/>
      <c r="AM47" s="502"/>
      <c r="AN47" s="367">
        <f t="shared" si="23"/>
        <v>0</v>
      </c>
      <c r="AO47" s="61"/>
    </row>
    <row r="48" spans="2:45" s="62" customFormat="1" x14ac:dyDescent="0.2">
      <c r="B48" s="557"/>
      <c r="C48" s="150" t="s">
        <v>23</v>
      </c>
      <c r="D48" s="258"/>
      <c r="E48" s="299">
        <f t="shared" ref="E48:AM48" si="30">SUM(E49,E64,E79,E94,E106)</f>
        <v>0</v>
      </c>
      <c r="F48" s="151">
        <f t="shared" si="30"/>
        <v>0</v>
      </c>
      <c r="G48" s="151">
        <f t="shared" si="30"/>
        <v>0</v>
      </c>
      <c r="H48" s="300">
        <f t="shared" si="30"/>
        <v>0</v>
      </c>
      <c r="I48" s="275">
        <f t="shared" si="30"/>
        <v>0</v>
      </c>
      <c r="J48" s="151">
        <f t="shared" si="30"/>
        <v>0</v>
      </c>
      <c r="K48" s="151">
        <f t="shared" si="30"/>
        <v>0</v>
      </c>
      <c r="L48" s="151">
        <f t="shared" si="30"/>
        <v>0</v>
      </c>
      <c r="M48" s="151">
        <f t="shared" si="30"/>
        <v>0</v>
      </c>
      <c r="N48" s="151">
        <f t="shared" si="30"/>
        <v>0</v>
      </c>
      <c r="O48" s="151">
        <f t="shared" si="30"/>
        <v>0</v>
      </c>
      <c r="P48" s="151">
        <f t="shared" si="30"/>
        <v>0</v>
      </c>
      <c r="Q48" s="151">
        <f t="shared" si="30"/>
        <v>0</v>
      </c>
      <c r="R48" s="151">
        <f t="shared" si="30"/>
        <v>0</v>
      </c>
      <c r="S48" s="151">
        <f t="shared" si="30"/>
        <v>0</v>
      </c>
      <c r="T48" s="151">
        <f t="shared" si="30"/>
        <v>0</v>
      </c>
      <c r="U48" s="151">
        <f t="shared" si="30"/>
        <v>0</v>
      </c>
      <c r="V48" s="151">
        <f t="shared" si="30"/>
        <v>0</v>
      </c>
      <c r="W48" s="151">
        <f t="shared" si="30"/>
        <v>0</v>
      </c>
      <c r="X48" s="151">
        <f t="shared" si="30"/>
        <v>0</v>
      </c>
      <c r="Y48" s="151">
        <f t="shared" si="30"/>
        <v>0</v>
      </c>
      <c r="Z48" s="151">
        <f t="shared" si="30"/>
        <v>0</v>
      </c>
      <c r="AA48" s="151">
        <f t="shared" si="30"/>
        <v>0</v>
      </c>
      <c r="AB48" s="151">
        <f t="shared" si="30"/>
        <v>0</v>
      </c>
      <c r="AC48" s="151">
        <f t="shared" si="30"/>
        <v>0</v>
      </c>
      <c r="AD48" s="151">
        <f t="shared" si="30"/>
        <v>0</v>
      </c>
      <c r="AE48" s="151">
        <f t="shared" si="30"/>
        <v>0</v>
      </c>
      <c r="AF48" s="151">
        <f t="shared" si="30"/>
        <v>0</v>
      </c>
      <c r="AG48" s="151">
        <f t="shared" si="30"/>
        <v>0</v>
      </c>
      <c r="AH48" s="151">
        <f t="shared" si="30"/>
        <v>0</v>
      </c>
      <c r="AI48" s="151">
        <f t="shared" si="30"/>
        <v>0</v>
      </c>
      <c r="AJ48" s="151">
        <f t="shared" si="30"/>
        <v>0</v>
      </c>
      <c r="AK48" s="151">
        <f t="shared" si="30"/>
        <v>0</v>
      </c>
      <c r="AL48" s="344">
        <f t="shared" si="30"/>
        <v>0</v>
      </c>
      <c r="AM48" s="377">
        <f t="shared" si="30"/>
        <v>0</v>
      </c>
      <c r="AN48" s="362">
        <f t="shared" si="23"/>
        <v>0</v>
      </c>
      <c r="AS48" s="11"/>
    </row>
    <row r="49" spans="2:42" s="11" customFormat="1" x14ac:dyDescent="0.2">
      <c r="B49" s="557"/>
      <c r="C49" s="144"/>
      <c r="D49" s="256" t="s">
        <v>165</v>
      </c>
      <c r="E49" s="301">
        <f>SUM(E50:E63)</f>
        <v>0</v>
      </c>
      <c r="F49" s="245">
        <f>SUM(F50:F63)</f>
        <v>0</v>
      </c>
      <c r="G49" s="245">
        <f>SUM(G50:G63)</f>
        <v>0</v>
      </c>
      <c r="H49" s="302">
        <f>SUM(H50:H63)</f>
        <v>0</v>
      </c>
      <c r="I49" s="276">
        <f t="shared" ref="I49:AB49" si="31">SUM(I50:I63)</f>
        <v>0</v>
      </c>
      <c r="J49" s="245">
        <f>SUM(J50:J63)</f>
        <v>0</v>
      </c>
      <c r="K49" s="245">
        <f t="shared" si="31"/>
        <v>0</v>
      </c>
      <c r="L49" s="245">
        <f t="shared" si="31"/>
        <v>0</v>
      </c>
      <c r="M49" s="245">
        <f t="shared" si="31"/>
        <v>0</v>
      </c>
      <c r="N49" s="245">
        <f t="shared" si="31"/>
        <v>0</v>
      </c>
      <c r="O49" s="245">
        <f t="shared" si="31"/>
        <v>0</v>
      </c>
      <c r="P49" s="245">
        <f t="shared" si="31"/>
        <v>0</v>
      </c>
      <c r="Q49" s="245">
        <f t="shared" si="31"/>
        <v>0</v>
      </c>
      <c r="R49" s="245">
        <f t="shared" si="31"/>
        <v>0</v>
      </c>
      <c r="S49" s="245">
        <f t="shared" si="31"/>
        <v>0</v>
      </c>
      <c r="T49" s="245">
        <f t="shared" si="31"/>
        <v>0</v>
      </c>
      <c r="U49" s="245">
        <f t="shared" si="31"/>
        <v>0</v>
      </c>
      <c r="V49" s="245">
        <f t="shared" si="31"/>
        <v>0</v>
      </c>
      <c r="W49" s="245">
        <f t="shared" si="31"/>
        <v>0</v>
      </c>
      <c r="X49" s="245">
        <f t="shared" si="31"/>
        <v>0</v>
      </c>
      <c r="Y49" s="245">
        <f t="shared" si="31"/>
        <v>0</v>
      </c>
      <c r="Z49" s="245">
        <f t="shared" si="31"/>
        <v>0</v>
      </c>
      <c r="AA49" s="245">
        <f t="shared" si="31"/>
        <v>0</v>
      </c>
      <c r="AB49" s="245">
        <f t="shared" si="31"/>
        <v>0</v>
      </c>
      <c r="AC49" s="245">
        <f t="shared" ref="AC49:AL49" si="32">SUM(AC50:AC63)</f>
        <v>0</v>
      </c>
      <c r="AD49" s="245">
        <f t="shared" si="32"/>
        <v>0</v>
      </c>
      <c r="AE49" s="245">
        <f t="shared" si="32"/>
        <v>0</v>
      </c>
      <c r="AF49" s="245">
        <f t="shared" si="32"/>
        <v>0</v>
      </c>
      <c r="AG49" s="245">
        <f t="shared" si="32"/>
        <v>0</v>
      </c>
      <c r="AH49" s="245">
        <f t="shared" si="32"/>
        <v>0</v>
      </c>
      <c r="AI49" s="245">
        <f t="shared" si="32"/>
        <v>0</v>
      </c>
      <c r="AJ49" s="245">
        <f t="shared" si="32"/>
        <v>0</v>
      </c>
      <c r="AK49" s="245">
        <f t="shared" si="32"/>
        <v>0</v>
      </c>
      <c r="AL49" s="345">
        <f t="shared" si="32"/>
        <v>0</v>
      </c>
      <c r="AM49" s="378">
        <f>SUM(AM50:AM63)</f>
        <v>0</v>
      </c>
      <c r="AN49" s="360">
        <f t="shared" si="23"/>
        <v>0</v>
      </c>
      <c r="AO49" s="61"/>
    </row>
    <row r="50" spans="2:42" s="48" customFormat="1" x14ac:dyDescent="0.2">
      <c r="B50" s="557"/>
      <c r="C50" s="144"/>
      <c r="D50" s="259" t="s">
        <v>4</v>
      </c>
      <c r="E50" s="297"/>
      <c r="F50" s="153"/>
      <c r="G50" s="153"/>
      <c r="H50" s="298"/>
      <c r="I50" s="274"/>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343"/>
      <c r="AM50" s="376"/>
      <c r="AN50" s="360">
        <f t="shared" si="23"/>
        <v>0</v>
      </c>
      <c r="AO50" s="61"/>
    </row>
    <row r="51" spans="2:42" s="48" customFormat="1" x14ac:dyDescent="0.2">
      <c r="B51" s="557"/>
      <c r="C51" s="144"/>
      <c r="D51" s="259" t="s">
        <v>56</v>
      </c>
      <c r="E51" s="297"/>
      <c r="F51" s="153"/>
      <c r="G51" s="153"/>
      <c r="H51" s="298"/>
      <c r="I51" s="274"/>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343"/>
      <c r="AM51" s="376"/>
      <c r="AN51" s="360">
        <f t="shared" si="23"/>
        <v>0</v>
      </c>
      <c r="AO51" s="61"/>
    </row>
    <row r="52" spans="2:42" s="48" customFormat="1" x14ac:dyDescent="0.2">
      <c r="B52" s="557"/>
      <c r="C52" s="144"/>
      <c r="D52" s="259" t="s">
        <v>89</v>
      </c>
      <c r="E52" s="297"/>
      <c r="F52" s="153"/>
      <c r="G52" s="153"/>
      <c r="H52" s="298"/>
      <c r="I52" s="274"/>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343"/>
      <c r="AM52" s="376"/>
      <c r="AN52" s="360">
        <f t="shared" si="23"/>
        <v>0</v>
      </c>
      <c r="AO52" s="61"/>
    </row>
    <row r="53" spans="2:42" s="48" customFormat="1" x14ac:dyDescent="0.2">
      <c r="B53" s="557"/>
      <c r="C53" s="144"/>
      <c r="D53" s="259" t="s">
        <v>90</v>
      </c>
      <c r="E53" s="297"/>
      <c r="F53" s="153"/>
      <c r="G53" s="153"/>
      <c r="H53" s="298"/>
      <c r="I53" s="274"/>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343"/>
      <c r="AM53" s="376"/>
      <c r="AN53" s="360">
        <f t="shared" si="23"/>
        <v>0</v>
      </c>
      <c r="AO53" s="61"/>
    </row>
    <row r="54" spans="2:42" s="48" customFormat="1" x14ac:dyDescent="0.2">
      <c r="B54" s="557"/>
      <c r="C54" s="144"/>
      <c r="D54" s="259" t="s">
        <v>91</v>
      </c>
      <c r="E54" s="303"/>
      <c r="F54" s="211"/>
      <c r="G54" s="211"/>
      <c r="H54" s="304"/>
      <c r="I54" s="277"/>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346"/>
      <c r="AM54" s="379"/>
      <c r="AN54" s="360">
        <f t="shared" si="23"/>
        <v>0</v>
      </c>
      <c r="AO54" s="61"/>
    </row>
    <row r="55" spans="2:42" s="48" customFormat="1" x14ac:dyDescent="0.2">
      <c r="B55" s="557"/>
      <c r="C55" s="144"/>
      <c r="D55" s="259" t="s">
        <v>92</v>
      </c>
      <c r="E55" s="303"/>
      <c r="F55" s="211"/>
      <c r="G55" s="211"/>
      <c r="H55" s="304"/>
      <c r="I55" s="277"/>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346"/>
      <c r="AM55" s="379"/>
      <c r="AN55" s="360">
        <f t="shared" si="23"/>
        <v>0</v>
      </c>
      <c r="AO55" s="61"/>
    </row>
    <row r="56" spans="2:42" s="48" customFormat="1" x14ac:dyDescent="0.2">
      <c r="B56" s="557"/>
      <c r="C56" s="144"/>
      <c r="D56" s="259" t="s">
        <v>7</v>
      </c>
      <c r="E56" s="303"/>
      <c r="F56" s="211"/>
      <c r="G56" s="211"/>
      <c r="H56" s="304"/>
      <c r="I56" s="277"/>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346"/>
      <c r="AM56" s="379"/>
      <c r="AN56" s="360">
        <f t="shared" si="23"/>
        <v>0</v>
      </c>
      <c r="AO56" s="61"/>
    </row>
    <row r="57" spans="2:42" s="48" customFormat="1" x14ac:dyDescent="0.2">
      <c r="B57" s="557"/>
      <c r="C57" s="144"/>
      <c r="D57" s="259" t="s">
        <v>57</v>
      </c>
      <c r="E57" s="297"/>
      <c r="F57" s="153"/>
      <c r="G57" s="153"/>
      <c r="H57" s="298"/>
      <c r="I57" s="274"/>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343"/>
      <c r="AM57" s="376"/>
      <c r="AN57" s="360">
        <f t="shared" si="23"/>
        <v>0</v>
      </c>
      <c r="AO57" s="61"/>
    </row>
    <row r="58" spans="2:42" s="48" customFormat="1" x14ac:dyDescent="0.2">
      <c r="B58" s="557"/>
      <c r="C58" s="144"/>
      <c r="D58" s="259" t="s">
        <v>58</v>
      </c>
      <c r="E58" s="297"/>
      <c r="F58" s="153"/>
      <c r="G58" s="153"/>
      <c r="H58" s="298"/>
      <c r="I58" s="274"/>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343"/>
      <c r="AM58" s="376"/>
      <c r="AN58" s="360">
        <f t="shared" si="23"/>
        <v>0</v>
      </c>
      <c r="AO58" s="61"/>
    </row>
    <row r="59" spans="2:42" s="48" customFormat="1" x14ac:dyDescent="0.2">
      <c r="B59" s="557"/>
      <c r="C59" s="144"/>
      <c r="D59" s="259" t="s">
        <v>8</v>
      </c>
      <c r="E59" s="297"/>
      <c r="F59" s="153"/>
      <c r="G59" s="153"/>
      <c r="H59" s="298"/>
      <c r="I59" s="274"/>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343"/>
      <c r="AM59" s="376"/>
      <c r="AN59" s="360">
        <f t="shared" si="23"/>
        <v>0</v>
      </c>
      <c r="AO59" s="61"/>
      <c r="AP59" s="50"/>
    </row>
    <row r="60" spans="2:42" s="48" customFormat="1" x14ac:dyDescent="0.2">
      <c r="B60" s="557"/>
      <c r="C60" s="144"/>
      <c r="D60" s="259" t="s">
        <v>93</v>
      </c>
      <c r="E60" s="297"/>
      <c r="F60" s="153"/>
      <c r="G60" s="153"/>
      <c r="H60" s="298"/>
      <c r="I60" s="274"/>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343"/>
      <c r="AM60" s="376"/>
      <c r="AN60" s="360">
        <f t="shared" si="23"/>
        <v>0</v>
      </c>
      <c r="AO60" s="61"/>
      <c r="AP60" s="50"/>
    </row>
    <row r="61" spans="2:42" s="48" customFormat="1" x14ac:dyDescent="0.2">
      <c r="B61" s="557"/>
      <c r="C61" s="144"/>
      <c r="D61" s="259" t="s">
        <v>94</v>
      </c>
      <c r="E61" s="297"/>
      <c r="F61" s="153"/>
      <c r="G61" s="153"/>
      <c r="H61" s="298"/>
      <c r="I61" s="274"/>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343"/>
      <c r="AM61" s="376"/>
      <c r="AN61" s="360">
        <f t="shared" si="23"/>
        <v>0</v>
      </c>
      <c r="AO61" s="61"/>
      <c r="AP61" s="50"/>
    </row>
    <row r="62" spans="2:42" s="48" customFormat="1" x14ac:dyDescent="0.2">
      <c r="B62" s="557"/>
      <c r="C62" s="144"/>
      <c r="D62" s="259" t="s">
        <v>95</v>
      </c>
      <c r="E62" s="297"/>
      <c r="F62" s="153"/>
      <c r="G62" s="153"/>
      <c r="H62" s="298"/>
      <c r="I62" s="274"/>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343"/>
      <c r="AM62" s="376"/>
      <c r="AN62" s="360">
        <f t="shared" si="23"/>
        <v>0</v>
      </c>
      <c r="AO62" s="61"/>
      <c r="AP62" s="50"/>
    </row>
    <row r="63" spans="2:42" s="48" customFormat="1" x14ac:dyDescent="0.2">
      <c r="B63" s="557"/>
      <c r="C63" s="144"/>
      <c r="D63" s="260" t="s">
        <v>131</v>
      </c>
      <c r="E63" s="305"/>
      <c r="F63" s="220"/>
      <c r="G63" s="220"/>
      <c r="H63" s="306"/>
      <c r="I63" s="278"/>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347"/>
      <c r="AM63" s="380"/>
      <c r="AN63" s="363">
        <f t="shared" si="23"/>
        <v>0</v>
      </c>
      <c r="AO63" s="61"/>
      <c r="AP63" s="50"/>
    </row>
    <row r="64" spans="2:42" s="11" customFormat="1" x14ac:dyDescent="0.2">
      <c r="B64" s="557"/>
      <c r="C64" s="144"/>
      <c r="D64" s="256" t="s">
        <v>169</v>
      </c>
      <c r="E64" s="301">
        <f>SUM(E65:E78)</f>
        <v>0</v>
      </c>
      <c r="F64" s="245">
        <f>SUM(F65:F78)</f>
        <v>0</v>
      </c>
      <c r="G64" s="245">
        <f>SUM(G65:G78)</f>
        <v>0</v>
      </c>
      <c r="H64" s="302">
        <f>SUM(H65:H78)</f>
        <v>0</v>
      </c>
      <c r="I64" s="276">
        <f t="shared" ref="I64" si="33">SUM(I65:I78)</f>
        <v>0</v>
      </c>
      <c r="J64" s="245">
        <f>SUM(J65:J78)</f>
        <v>0</v>
      </c>
      <c r="K64" s="245">
        <f t="shared" ref="K64:AL64" si="34">SUM(K65:K78)</f>
        <v>0</v>
      </c>
      <c r="L64" s="245">
        <f t="shared" si="34"/>
        <v>0</v>
      </c>
      <c r="M64" s="245">
        <f t="shared" si="34"/>
        <v>0</v>
      </c>
      <c r="N64" s="245">
        <f t="shared" si="34"/>
        <v>0</v>
      </c>
      <c r="O64" s="245">
        <f t="shared" si="34"/>
        <v>0</v>
      </c>
      <c r="P64" s="245">
        <f t="shared" si="34"/>
        <v>0</v>
      </c>
      <c r="Q64" s="245">
        <f t="shared" si="34"/>
        <v>0</v>
      </c>
      <c r="R64" s="245">
        <f t="shared" si="34"/>
        <v>0</v>
      </c>
      <c r="S64" s="245">
        <f t="shared" si="34"/>
        <v>0</v>
      </c>
      <c r="T64" s="245">
        <f t="shared" si="34"/>
        <v>0</v>
      </c>
      <c r="U64" s="245">
        <f t="shared" si="34"/>
        <v>0</v>
      </c>
      <c r="V64" s="245">
        <f t="shared" si="34"/>
        <v>0</v>
      </c>
      <c r="W64" s="245">
        <f t="shared" si="34"/>
        <v>0</v>
      </c>
      <c r="X64" s="245">
        <f t="shared" si="34"/>
        <v>0</v>
      </c>
      <c r="Y64" s="245">
        <f t="shared" si="34"/>
        <v>0</v>
      </c>
      <c r="Z64" s="245">
        <f t="shared" si="34"/>
        <v>0</v>
      </c>
      <c r="AA64" s="245">
        <f t="shared" si="34"/>
        <v>0</v>
      </c>
      <c r="AB64" s="245">
        <f t="shared" si="34"/>
        <v>0</v>
      </c>
      <c r="AC64" s="245">
        <f t="shared" si="34"/>
        <v>0</v>
      </c>
      <c r="AD64" s="245">
        <f t="shared" si="34"/>
        <v>0</v>
      </c>
      <c r="AE64" s="245">
        <f t="shared" si="34"/>
        <v>0</v>
      </c>
      <c r="AF64" s="245">
        <f t="shared" si="34"/>
        <v>0</v>
      </c>
      <c r="AG64" s="245">
        <f t="shared" si="34"/>
        <v>0</v>
      </c>
      <c r="AH64" s="245">
        <f t="shared" si="34"/>
        <v>0</v>
      </c>
      <c r="AI64" s="245">
        <f t="shared" si="34"/>
        <v>0</v>
      </c>
      <c r="AJ64" s="245">
        <f t="shared" si="34"/>
        <v>0</v>
      </c>
      <c r="AK64" s="245">
        <f t="shared" si="34"/>
        <v>0</v>
      </c>
      <c r="AL64" s="345">
        <f t="shared" si="34"/>
        <v>0</v>
      </c>
      <c r="AM64" s="378">
        <f>SUM(AM65:AM78)</f>
        <v>0</v>
      </c>
      <c r="AN64" s="360">
        <f t="shared" si="23"/>
        <v>0</v>
      </c>
      <c r="AO64" s="61"/>
    </row>
    <row r="65" spans="2:42" s="48" customFormat="1" x14ac:dyDescent="0.2">
      <c r="B65" s="557"/>
      <c r="C65" s="144"/>
      <c r="D65" s="259" t="s">
        <v>4</v>
      </c>
      <c r="E65" s="297"/>
      <c r="F65" s="153"/>
      <c r="G65" s="153"/>
      <c r="H65" s="298"/>
      <c r="I65" s="274"/>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343"/>
      <c r="AM65" s="376"/>
      <c r="AN65" s="360">
        <f t="shared" si="23"/>
        <v>0</v>
      </c>
      <c r="AO65" s="61"/>
    </row>
    <row r="66" spans="2:42" s="48" customFormat="1" x14ac:dyDescent="0.2">
      <c r="B66" s="557"/>
      <c r="C66" s="144"/>
      <c r="D66" s="259" t="s">
        <v>56</v>
      </c>
      <c r="E66" s="297"/>
      <c r="F66" s="153"/>
      <c r="G66" s="153"/>
      <c r="H66" s="298"/>
      <c r="I66" s="274"/>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343"/>
      <c r="AM66" s="376"/>
      <c r="AN66" s="360">
        <f t="shared" si="23"/>
        <v>0</v>
      </c>
      <c r="AO66" s="61"/>
    </row>
    <row r="67" spans="2:42" s="48" customFormat="1" x14ac:dyDescent="0.2">
      <c r="B67" s="557"/>
      <c r="C67" s="144"/>
      <c r="D67" s="259" t="s">
        <v>89</v>
      </c>
      <c r="E67" s="297"/>
      <c r="F67" s="153"/>
      <c r="G67" s="153"/>
      <c r="H67" s="298"/>
      <c r="I67" s="274"/>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343"/>
      <c r="AM67" s="376"/>
      <c r="AN67" s="360">
        <f t="shared" ref="AN67:AN110" si="35">SUM(E67:AM67)</f>
        <v>0</v>
      </c>
      <c r="AO67" s="61"/>
    </row>
    <row r="68" spans="2:42" s="48" customFormat="1" x14ac:dyDescent="0.2">
      <c r="B68" s="557"/>
      <c r="C68" s="144"/>
      <c r="D68" s="259" t="s">
        <v>90</v>
      </c>
      <c r="E68" s="297"/>
      <c r="F68" s="153"/>
      <c r="G68" s="153"/>
      <c r="H68" s="298"/>
      <c r="I68" s="274"/>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343"/>
      <c r="AM68" s="376"/>
      <c r="AN68" s="360">
        <f t="shared" si="35"/>
        <v>0</v>
      </c>
      <c r="AO68" s="61"/>
    </row>
    <row r="69" spans="2:42" s="48" customFormat="1" x14ac:dyDescent="0.2">
      <c r="B69" s="557"/>
      <c r="C69" s="144"/>
      <c r="D69" s="259" t="s">
        <v>91</v>
      </c>
      <c r="E69" s="303"/>
      <c r="F69" s="211"/>
      <c r="G69" s="211"/>
      <c r="H69" s="304"/>
      <c r="I69" s="277"/>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346"/>
      <c r="AM69" s="379"/>
      <c r="AN69" s="360">
        <f t="shared" si="35"/>
        <v>0</v>
      </c>
      <c r="AO69" s="61"/>
    </row>
    <row r="70" spans="2:42" s="48" customFormat="1" x14ac:dyDescent="0.2">
      <c r="B70" s="557"/>
      <c r="C70" s="144"/>
      <c r="D70" s="259" t="s">
        <v>92</v>
      </c>
      <c r="E70" s="303"/>
      <c r="F70" s="211"/>
      <c r="G70" s="211"/>
      <c r="H70" s="304"/>
      <c r="I70" s="277"/>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346"/>
      <c r="AM70" s="379"/>
      <c r="AN70" s="360">
        <f t="shared" si="35"/>
        <v>0</v>
      </c>
      <c r="AO70" s="61"/>
    </row>
    <row r="71" spans="2:42" s="48" customFormat="1" x14ac:dyDescent="0.2">
      <c r="B71" s="557"/>
      <c r="C71" s="144"/>
      <c r="D71" s="259" t="s">
        <v>7</v>
      </c>
      <c r="E71" s="303"/>
      <c r="F71" s="211"/>
      <c r="G71" s="211"/>
      <c r="H71" s="304"/>
      <c r="I71" s="277"/>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346"/>
      <c r="AM71" s="379"/>
      <c r="AN71" s="360">
        <f t="shared" si="35"/>
        <v>0</v>
      </c>
      <c r="AO71" s="61"/>
    </row>
    <row r="72" spans="2:42" s="48" customFormat="1" x14ac:dyDescent="0.2">
      <c r="B72" s="557"/>
      <c r="C72" s="144"/>
      <c r="D72" s="259" t="s">
        <v>57</v>
      </c>
      <c r="E72" s="297"/>
      <c r="F72" s="153"/>
      <c r="G72" s="153"/>
      <c r="H72" s="298"/>
      <c r="I72" s="274"/>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343"/>
      <c r="AM72" s="376"/>
      <c r="AN72" s="360">
        <f t="shared" si="35"/>
        <v>0</v>
      </c>
      <c r="AO72" s="61"/>
    </row>
    <row r="73" spans="2:42" s="48" customFormat="1" x14ac:dyDescent="0.2">
      <c r="B73" s="557"/>
      <c r="C73" s="144"/>
      <c r="D73" s="259" t="s">
        <v>58</v>
      </c>
      <c r="E73" s="297"/>
      <c r="F73" s="153"/>
      <c r="G73" s="153"/>
      <c r="H73" s="298"/>
      <c r="I73" s="274"/>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343"/>
      <c r="AM73" s="376"/>
      <c r="AN73" s="360">
        <f t="shared" si="35"/>
        <v>0</v>
      </c>
      <c r="AO73" s="61"/>
    </row>
    <row r="74" spans="2:42" s="48" customFormat="1" x14ac:dyDescent="0.2">
      <c r="B74" s="557"/>
      <c r="C74" s="144"/>
      <c r="D74" s="259" t="s">
        <v>8</v>
      </c>
      <c r="E74" s="297"/>
      <c r="F74" s="153"/>
      <c r="G74" s="153"/>
      <c r="H74" s="298"/>
      <c r="I74" s="274"/>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343"/>
      <c r="AM74" s="376"/>
      <c r="AN74" s="360">
        <f t="shared" si="35"/>
        <v>0</v>
      </c>
      <c r="AO74" s="61"/>
      <c r="AP74" s="50"/>
    </row>
    <row r="75" spans="2:42" s="48" customFormat="1" x14ac:dyDescent="0.2">
      <c r="B75" s="557"/>
      <c r="C75" s="144"/>
      <c r="D75" s="259" t="s">
        <v>93</v>
      </c>
      <c r="E75" s="297"/>
      <c r="F75" s="153"/>
      <c r="G75" s="153"/>
      <c r="H75" s="298"/>
      <c r="I75" s="274"/>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343"/>
      <c r="AM75" s="376"/>
      <c r="AN75" s="360">
        <f t="shared" si="35"/>
        <v>0</v>
      </c>
      <c r="AO75" s="61"/>
      <c r="AP75" s="50"/>
    </row>
    <row r="76" spans="2:42" s="48" customFormat="1" x14ac:dyDescent="0.2">
      <c r="B76" s="557"/>
      <c r="C76" s="144"/>
      <c r="D76" s="259" t="s">
        <v>94</v>
      </c>
      <c r="E76" s="297"/>
      <c r="F76" s="153"/>
      <c r="G76" s="153"/>
      <c r="H76" s="298"/>
      <c r="I76" s="274"/>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343"/>
      <c r="AM76" s="376"/>
      <c r="AN76" s="360">
        <f t="shared" si="35"/>
        <v>0</v>
      </c>
      <c r="AO76" s="61"/>
      <c r="AP76" s="50"/>
    </row>
    <row r="77" spans="2:42" s="48" customFormat="1" x14ac:dyDescent="0.2">
      <c r="B77" s="557"/>
      <c r="C77" s="144"/>
      <c r="D77" s="259" t="s">
        <v>95</v>
      </c>
      <c r="E77" s="297"/>
      <c r="F77" s="153"/>
      <c r="G77" s="153"/>
      <c r="H77" s="298"/>
      <c r="I77" s="274"/>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343"/>
      <c r="AM77" s="376"/>
      <c r="AN77" s="360">
        <f t="shared" si="35"/>
        <v>0</v>
      </c>
      <c r="AO77" s="61"/>
      <c r="AP77" s="50"/>
    </row>
    <row r="78" spans="2:42" s="48" customFormat="1" x14ac:dyDescent="0.2">
      <c r="B78" s="557"/>
      <c r="C78" s="144"/>
      <c r="D78" s="264" t="s">
        <v>131</v>
      </c>
      <c r="E78" s="482"/>
      <c r="F78" s="249"/>
      <c r="G78" s="249"/>
      <c r="H78" s="483"/>
      <c r="I78" s="468"/>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459"/>
      <c r="AM78" s="502"/>
      <c r="AN78" s="367">
        <f t="shared" si="35"/>
        <v>0</v>
      </c>
      <c r="AO78" s="61"/>
      <c r="AP78" s="50"/>
    </row>
    <row r="79" spans="2:42" s="11" customFormat="1" x14ac:dyDescent="0.2">
      <c r="B79" s="557"/>
      <c r="C79" s="144"/>
      <c r="D79" s="256" t="s">
        <v>168</v>
      </c>
      <c r="E79" s="494">
        <f>SUM(E80:E93)</f>
        <v>0</v>
      </c>
      <c r="F79" s="250">
        <f>SUM(F80:F93)</f>
        <v>0</v>
      </c>
      <c r="G79" s="250">
        <f>SUM(G80:G93)</f>
        <v>0</v>
      </c>
      <c r="H79" s="495">
        <f>SUM(H80:H93)</f>
        <v>0</v>
      </c>
      <c r="I79" s="474">
        <f t="shared" ref="I79" si="36">SUM(I80:I93)</f>
        <v>0</v>
      </c>
      <c r="J79" s="250">
        <f>SUM(J80:J93)</f>
        <v>0</v>
      </c>
      <c r="K79" s="250">
        <f t="shared" ref="K79:AL79" si="37">SUM(K80:K93)</f>
        <v>0</v>
      </c>
      <c r="L79" s="250">
        <f t="shared" si="37"/>
        <v>0</v>
      </c>
      <c r="M79" s="250">
        <f t="shared" si="37"/>
        <v>0</v>
      </c>
      <c r="N79" s="250">
        <f t="shared" si="37"/>
        <v>0</v>
      </c>
      <c r="O79" s="250">
        <f t="shared" si="37"/>
        <v>0</v>
      </c>
      <c r="P79" s="250">
        <f t="shared" si="37"/>
        <v>0</v>
      </c>
      <c r="Q79" s="250">
        <f t="shared" si="37"/>
        <v>0</v>
      </c>
      <c r="R79" s="250">
        <f t="shared" si="37"/>
        <v>0</v>
      </c>
      <c r="S79" s="250">
        <f t="shared" si="37"/>
        <v>0</v>
      </c>
      <c r="T79" s="250">
        <f t="shared" si="37"/>
        <v>0</v>
      </c>
      <c r="U79" s="250">
        <f t="shared" si="37"/>
        <v>0</v>
      </c>
      <c r="V79" s="250">
        <f t="shared" si="37"/>
        <v>0</v>
      </c>
      <c r="W79" s="250">
        <f t="shared" si="37"/>
        <v>0</v>
      </c>
      <c r="X79" s="250">
        <f t="shared" si="37"/>
        <v>0</v>
      </c>
      <c r="Y79" s="250">
        <f t="shared" si="37"/>
        <v>0</v>
      </c>
      <c r="Z79" s="250">
        <f t="shared" si="37"/>
        <v>0</v>
      </c>
      <c r="AA79" s="250">
        <f t="shared" si="37"/>
        <v>0</v>
      </c>
      <c r="AB79" s="250">
        <f t="shared" si="37"/>
        <v>0</v>
      </c>
      <c r="AC79" s="250">
        <f t="shared" si="37"/>
        <v>0</v>
      </c>
      <c r="AD79" s="250">
        <f t="shared" si="37"/>
        <v>0</v>
      </c>
      <c r="AE79" s="250">
        <f t="shared" si="37"/>
        <v>0</v>
      </c>
      <c r="AF79" s="250">
        <f t="shared" si="37"/>
        <v>0</v>
      </c>
      <c r="AG79" s="250">
        <f t="shared" si="37"/>
        <v>0</v>
      </c>
      <c r="AH79" s="250">
        <f t="shared" si="37"/>
        <v>0</v>
      </c>
      <c r="AI79" s="250">
        <f t="shared" si="37"/>
        <v>0</v>
      </c>
      <c r="AJ79" s="250">
        <f t="shared" si="37"/>
        <v>0</v>
      </c>
      <c r="AK79" s="250">
        <f t="shared" si="37"/>
        <v>0</v>
      </c>
      <c r="AL79" s="465">
        <f t="shared" si="37"/>
        <v>0</v>
      </c>
      <c r="AM79" s="508">
        <f>SUM(AM80:AM93)</f>
        <v>0</v>
      </c>
      <c r="AN79" s="359">
        <f t="shared" si="35"/>
        <v>0</v>
      </c>
      <c r="AO79" s="61"/>
    </row>
    <row r="80" spans="2:42" s="48" customFormat="1" x14ac:dyDescent="0.2">
      <c r="B80" s="557"/>
      <c r="C80" s="144"/>
      <c r="D80" s="259" t="s">
        <v>4</v>
      </c>
      <c r="E80" s="297"/>
      <c r="F80" s="153"/>
      <c r="G80" s="153"/>
      <c r="H80" s="298"/>
      <c r="I80" s="274"/>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343"/>
      <c r="AM80" s="376"/>
      <c r="AN80" s="360">
        <f t="shared" si="35"/>
        <v>0</v>
      </c>
      <c r="AO80" s="61"/>
    </row>
    <row r="81" spans="2:42" s="48" customFormat="1" x14ac:dyDescent="0.2">
      <c r="B81" s="557"/>
      <c r="C81" s="144"/>
      <c r="D81" s="259" t="s">
        <v>56</v>
      </c>
      <c r="E81" s="297"/>
      <c r="F81" s="153"/>
      <c r="G81" s="153"/>
      <c r="H81" s="298"/>
      <c r="I81" s="274"/>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343"/>
      <c r="AM81" s="376"/>
      <c r="AN81" s="360">
        <f t="shared" si="35"/>
        <v>0</v>
      </c>
      <c r="AO81" s="61"/>
    </row>
    <row r="82" spans="2:42" s="48" customFormat="1" x14ac:dyDescent="0.2">
      <c r="B82" s="557"/>
      <c r="C82" s="144"/>
      <c r="D82" s="259" t="s">
        <v>89</v>
      </c>
      <c r="E82" s="297"/>
      <c r="F82" s="153"/>
      <c r="G82" s="153"/>
      <c r="H82" s="298"/>
      <c r="I82" s="274"/>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343"/>
      <c r="AM82" s="376"/>
      <c r="AN82" s="360">
        <f t="shared" si="35"/>
        <v>0</v>
      </c>
      <c r="AO82" s="61"/>
    </row>
    <row r="83" spans="2:42" s="48" customFormat="1" x14ac:dyDescent="0.2">
      <c r="B83" s="557"/>
      <c r="C83" s="144"/>
      <c r="D83" s="259" t="s">
        <v>90</v>
      </c>
      <c r="E83" s="297"/>
      <c r="F83" s="153"/>
      <c r="G83" s="153"/>
      <c r="H83" s="298"/>
      <c r="I83" s="274"/>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343"/>
      <c r="AM83" s="376"/>
      <c r="AN83" s="360">
        <f t="shared" si="35"/>
        <v>0</v>
      </c>
      <c r="AO83" s="61"/>
    </row>
    <row r="84" spans="2:42" s="48" customFormat="1" x14ac:dyDescent="0.2">
      <c r="B84" s="557"/>
      <c r="C84" s="144"/>
      <c r="D84" s="259" t="s">
        <v>91</v>
      </c>
      <c r="E84" s="303"/>
      <c r="F84" s="211"/>
      <c r="G84" s="211"/>
      <c r="H84" s="304"/>
      <c r="I84" s="277"/>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346"/>
      <c r="AM84" s="379"/>
      <c r="AN84" s="360">
        <f t="shared" si="35"/>
        <v>0</v>
      </c>
      <c r="AO84" s="61"/>
    </row>
    <row r="85" spans="2:42" s="48" customFormat="1" x14ac:dyDescent="0.2">
      <c r="B85" s="557"/>
      <c r="C85" s="144"/>
      <c r="D85" s="259" t="s">
        <v>92</v>
      </c>
      <c r="E85" s="303"/>
      <c r="F85" s="211"/>
      <c r="G85" s="211"/>
      <c r="H85" s="304"/>
      <c r="I85" s="277"/>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346"/>
      <c r="AM85" s="379"/>
      <c r="AN85" s="360">
        <f t="shared" si="35"/>
        <v>0</v>
      </c>
      <c r="AO85" s="61"/>
    </row>
    <row r="86" spans="2:42" s="48" customFormat="1" x14ac:dyDescent="0.2">
      <c r="B86" s="557"/>
      <c r="C86" s="144"/>
      <c r="D86" s="259" t="s">
        <v>7</v>
      </c>
      <c r="E86" s="303"/>
      <c r="F86" s="211"/>
      <c r="G86" s="211"/>
      <c r="H86" s="304"/>
      <c r="I86" s="277"/>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346"/>
      <c r="AM86" s="379"/>
      <c r="AN86" s="360">
        <f t="shared" si="35"/>
        <v>0</v>
      </c>
      <c r="AO86" s="61"/>
    </row>
    <row r="87" spans="2:42" s="48" customFormat="1" x14ac:dyDescent="0.2">
      <c r="B87" s="557"/>
      <c r="C87" s="144"/>
      <c r="D87" s="259" t="s">
        <v>57</v>
      </c>
      <c r="E87" s="297"/>
      <c r="F87" s="153"/>
      <c r="G87" s="153"/>
      <c r="H87" s="298"/>
      <c r="I87" s="274"/>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343"/>
      <c r="AM87" s="376"/>
      <c r="AN87" s="360">
        <f t="shared" si="35"/>
        <v>0</v>
      </c>
      <c r="AO87" s="61"/>
    </row>
    <row r="88" spans="2:42" s="48" customFormat="1" x14ac:dyDescent="0.2">
      <c r="B88" s="557"/>
      <c r="C88" s="144"/>
      <c r="D88" s="259" t="s">
        <v>58</v>
      </c>
      <c r="E88" s="297"/>
      <c r="F88" s="153"/>
      <c r="G88" s="153"/>
      <c r="H88" s="298"/>
      <c r="I88" s="274"/>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343"/>
      <c r="AM88" s="376"/>
      <c r="AN88" s="360">
        <f t="shared" si="35"/>
        <v>0</v>
      </c>
      <c r="AO88" s="61"/>
    </row>
    <row r="89" spans="2:42" s="48" customFormat="1" x14ac:dyDescent="0.2">
      <c r="B89" s="557"/>
      <c r="C89" s="144"/>
      <c r="D89" s="259" t="s">
        <v>8</v>
      </c>
      <c r="E89" s="297"/>
      <c r="F89" s="153"/>
      <c r="G89" s="153"/>
      <c r="H89" s="298"/>
      <c r="I89" s="274"/>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343"/>
      <c r="AM89" s="376"/>
      <c r="AN89" s="360">
        <f t="shared" si="35"/>
        <v>0</v>
      </c>
      <c r="AO89" s="61"/>
      <c r="AP89" s="50"/>
    </row>
    <row r="90" spans="2:42" s="48" customFormat="1" x14ac:dyDescent="0.2">
      <c r="B90" s="557"/>
      <c r="C90" s="144"/>
      <c r="D90" s="259" t="s">
        <v>93</v>
      </c>
      <c r="E90" s="297"/>
      <c r="F90" s="153"/>
      <c r="G90" s="153"/>
      <c r="H90" s="298"/>
      <c r="I90" s="274"/>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343"/>
      <c r="AM90" s="376"/>
      <c r="AN90" s="360">
        <f t="shared" si="35"/>
        <v>0</v>
      </c>
      <c r="AO90" s="61"/>
      <c r="AP90" s="50"/>
    </row>
    <row r="91" spans="2:42" s="48" customFormat="1" x14ac:dyDescent="0.2">
      <c r="B91" s="557"/>
      <c r="C91" s="144"/>
      <c r="D91" s="259" t="s">
        <v>94</v>
      </c>
      <c r="E91" s="297"/>
      <c r="F91" s="153"/>
      <c r="G91" s="153"/>
      <c r="H91" s="298"/>
      <c r="I91" s="274"/>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343"/>
      <c r="AM91" s="376"/>
      <c r="AN91" s="360">
        <f t="shared" si="35"/>
        <v>0</v>
      </c>
      <c r="AO91" s="61"/>
      <c r="AP91" s="50"/>
    </row>
    <row r="92" spans="2:42" s="48" customFormat="1" x14ac:dyDescent="0.2">
      <c r="B92" s="557"/>
      <c r="C92" s="144"/>
      <c r="D92" s="259" t="s">
        <v>95</v>
      </c>
      <c r="E92" s="297"/>
      <c r="F92" s="153"/>
      <c r="G92" s="153"/>
      <c r="H92" s="298"/>
      <c r="I92" s="274"/>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343"/>
      <c r="AM92" s="376"/>
      <c r="AN92" s="360">
        <f t="shared" si="35"/>
        <v>0</v>
      </c>
      <c r="AO92" s="61"/>
      <c r="AP92" s="50"/>
    </row>
    <row r="93" spans="2:42" s="48" customFormat="1" x14ac:dyDescent="0.2">
      <c r="B93" s="557"/>
      <c r="C93" s="144"/>
      <c r="D93" s="260" t="s">
        <v>131</v>
      </c>
      <c r="E93" s="305"/>
      <c r="F93" s="220"/>
      <c r="G93" s="220"/>
      <c r="H93" s="306"/>
      <c r="I93" s="278"/>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347"/>
      <c r="AM93" s="380"/>
      <c r="AN93" s="363">
        <f t="shared" si="35"/>
        <v>0</v>
      </c>
      <c r="AO93" s="61"/>
      <c r="AP93" s="50"/>
    </row>
    <row r="94" spans="2:42" s="11" customFormat="1" x14ac:dyDescent="0.2">
      <c r="B94" s="557"/>
      <c r="C94" s="144"/>
      <c r="D94" s="256" t="s">
        <v>228</v>
      </c>
      <c r="E94" s="494">
        <f t="shared" ref="E94:AM94" si="38">SUM(E95:E105)</f>
        <v>0</v>
      </c>
      <c r="F94" s="250">
        <f t="shared" si="38"/>
        <v>0</v>
      </c>
      <c r="G94" s="250">
        <f t="shared" si="38"/>
        <v>0</v>
      </c>
      <c r="H94" s="495">
        <f t="shared" si="38"/>
        <v>0</v>
      </c>
      <c r="I94" s="474">
        <f t="shared" si="38"/>
        <v>0</v>
      </c>
      <c r="J94" s="250">
        <f t="shared" si="38"/>
        <v>0</v>
      </c>
      <c r="K94" s="250">
        <f t="shared" si="38"/>
        <v>0</v>
      </c>
      <c r="L94" s="250">
        <f t="shared" si="38"/>
        <v>0</v>
      </c>
      <c r="M94" s="250">
        <f t="shared" si="38"/>
        <v>0</v>
      </c>
      <c r="N94" s="250">
        <f t="shared" si="38"/>
        <v>0</v>
      </c>
      <c r="O94" s="250">
        <f t="shared" si="38"/>
        <v>0</v>
      </c>
      <c r="P94" s="250">
        <f t="shared" si="38"/>
        <v>0</v>
      </c>
      <c r="Q94" s="250">
        <f t="shared" si="38"/>
        <v>0</v>
      </c>
      <c r="R94" s="250">
        <f t="shared" si="38"/>
        <v>0</v>
      </c>
      <c r="S94" s="250">
        <f t="shared" si="38"/>
        <v>0</v>
      </c>
      <c r="T94" s="250">
        <f t="shared" si="38"/>
        <v>0</v>
      </c>
      <c r="U94" s="250">
        <f t="shared" si="38"/>
        <v>0</v>
      </c>
      <c r="V94" s="250">
        <f t="shared" si="38"/>
        <v>0</v>
      </c>
      <c r="W94" s="250">
        <f t="shared" si="38"/>
        <v>0</v>
      </c>
      <c r="X94" s="250">
        <f t="shared" si="38"/>
        <v>0</v>
      </c>
      <c r="Y94" s="250">
        <f t="shared" si="38"/>
        <v>0</v>
      </c>
      <c r="Z94" s="250">
        <f t="shared" si="38"/>
        <v>0</v>
      </c>
      <c r="AA94" s="250">
        <f t="shared" si="38"/>
        <v>0</v>
      </c>
      <c r="AB94" s="250">
        <f t="shared" si="38"/>
        <v>0</v>
      </c>
      <c r="AC94" s="250">
        <f t="shared" si="38"/>
        <v>0</v>
      </c>
      <c r="AD94" s="250">
        <f t="shared" si="38"/>
        <v>0</v>
      </c>
      <c r="AE94" s="250">
        <f t="shared" si="38"/>
        <v>0</v>
      </c>
      <c r="AF94" s="250">
        <f t="shared" si="38"/>
        <v>0</v>
      </c>
      <c r="AG94" s="250">
        <f t="shared" si="38"/>
        <v>0</v>
      </c>
      <c r="AH94" s="250">
        <f t="shared" si="38"/>
        <v>0</v>
      </c>
      <c r="AI94" s="250">
        <f t="shared" si="38"/>
        <v>0</v>
      </c>
      <c r="AJ94" s="250">
        <f t="shared" si="38"/>
        <v>0</v>
      </c>
      <c r="AK94" s="250">
        <f t="shared" si="38"/>
        <v>0</v>
      </c>
      <c r="AL94" s="465">
        <f t="shared" si="38"/>
        <v>0</v>
      </c>
      <c r="AM94" s="508">
        <f t="shared" si="38"/>
        <v>0</v>
      </c>
      <c r="AN94" s="359">
        <f t="shared" ref="AN94:AN105" si="39">SUM(E94:AM94)</f>
        <v>0</v>
      </c>
      <c r="AO94" s="61"/>
    </row>
    <row r="95" spans="2:42" s="48" customFormat="1" x14ac:dyDescent="0.2">
      <c r="B95" s="557"/>
      <c r="C95" s="144"/>
      <c r="D95" s="259" t="s">
        <v>4</v>
      </c>
      <c r="E95" s="297"/>
      <c r="F95" s="153"/>
      <c r="G95" s="153"/>
      <c r="H95" s="298"/>
      <c r="I95" s="274"/>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343"/>
      <c r="AM95" s="376"/>
      <c r="AN95" s="360">
        <f t="shared" si="39"/>
        <v>0</v>
      </c>
      <c r="AO95" s="61"/>
    </row>
    <row r="96" spans="2:42" s="48" customFormat="1" x14ac:dyDescent="0.2">
      <c r="B96" s="557"/>
      <c r="C96" s="144"/>
      <c r="D96" s="259" t="s">
        <v>89</v>
      </c>
      <c r="E96" s="297"/>
      <c r="F96" s="153"/>
      <c r="G96" s="153"/>
      <c r="H96" s="298"/>
      <c r="I96" s="274"/>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343"/>
      <c r="AM96" s="376"/>
      <c r="AN96" s="360">
        <f t="shared" si="39"/>
        <v>0</v>
      </c>
      <c r="AO96" s="61"/>
    </row>
    <row r="97" spans="2:45" s="48" customFormat="1" x14ac:dyDescent="0.2">
      <c r="B97" s="557"/>
      <c r="C97" s="144"/>
      <c r="D97" s="259" t="s">
        <v>90</v>
      </c>
      <c r="E97" s="297"/>
      <c r="F97" s="153"/>
      <c r="G97" s="153"/>
      <c r="H97" s="298"/>
      <c r="I97" s="274"/>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343"/>
      <c r="AM97" s="376"/>
      <c r="AN97" s="360">
        <f t="shared" si="39"/>
        <v>0</v>
      </c>
      <c r="AO97" s="61"/>
    </row>
    <row r="98" spans="2:45" s="48" customFormat="1" x14ac:dyDescent="0.2">
      <c r="B98" s="557"/>
      <c r="C98" s="144"/>
      <c r="D98" s="259" t="s">
        <v>91</v>
      </c>
      <c r="E98" s="303"/>
      <c r="F98" s="211"/>
      <c r="G98" s="211"/>
      <c r="H98" s="304"/>
      <c r="I98" s="277"/>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346"/>
      <c r="AM98" s="379"/>
      <c r="AN98" s="360">
        <f t="shared" si="39"/>
        <v>0</v>
      </c>
      <c r="AO98" s="61"/>
    </row>
    <row r="99" spans="2:45" s="48" customFormat="1" x14ac:dyDescent="0.2">
      <c r="B99" s="557"/>
      <c r="C99" s="144"/>
      <c r="D99" s="259" t="s">
        <v>92</v>
      </c>
      <c r="E99" s="303"/>
      <c r="F99" s="211"/>
      <c r="G99" s="211"/>
      <c r="H99" s="304"/>
      <c r="I99" s="277"/>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346"/>
      <c r="AM99" s="379"/>
      <c r="AN99" s="360">
        <f t="shared" si="39"/>
        <v>0</v>
      </c>
      <c r="AO99" s="61"/>
    </row>
    <row r="100" spans="2:45" s="48" customFormat="1" x14ac:dyDescent="0.2">
      <c r="B100" s="557"/>
      <c r="C100" s="144"/>
      <c r="D100" s="259" t="s">
        <v>7</v>
      </c>
      <c r="E100" s="303"/>
      <c r="F100" s="211"/>
      <c r="G100" s="211"/>
      <c r="H100" s="304"/>
      <c r="I100" s="277"/>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346"/>
      <c r="AM100" s="379"/>
      <c r="AN100" s="360">
        <f t="shared" si="39"/>
        <v>0</v>
      </c>
      <c r="AO100" s="61"/>
    </row>
    <row r="101" spans="2:45" s="48" customFormat="1" x14ac:dyDescent="0.2">
      <c r="B101" s="557"/>
      <c r="C101" s="144"/>
      <c r="D101" s="259" t="s">
        <v>8</v>
      </c>
      <c r="E101" s="297"/>
      <c r="F101" s="153"/>
      <c r="G101" s="153"/>
      <c r="H101" s="298"/>
      <c r="I101" s="274"/>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343"/>
      <c r="AM101" s="376"/>
      <c r="AN101" s="360">
        <f t="shared" si="39"/>
        <v>0</v>
      </c>
      <c r="AO101" s="61"/>
      <c r="AP101" s="50"/>
    </row>
    <row r="102" spans="2:45" s="48" customFormat="1" x14ac:dyDescent="0.2">
      <c r="B102" s="557"/>
      <c r="C102" s="144"/>
      <c r="D102" s="259" t="s">
        <v>93</v>
      </c>
      <c r="E102" s="297"/>
      <c r="F102" s="153"/>
      <c r="G102" s="153"/>
      <c r="H102" s="298"/>
      <c r="I102" s="274"/>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343"/>
      <c r="AM102" s="376"/>
      <c r="AN102" s="360">
        <f t="shared" si="39"/>
        <v>0</v>
      </c>
      <c r="AO102" s="61"/>
      <c r="AP102" s="50"/>
    </row>
    <row r="103" spans="2:45" s="48" customFormat="1" x14ac:dyDescent="0.2">
      <c r="B103" s="557"/>
      <c r="C103" s="144"/>
      <c r="D103" s="259" t="s">
        <v>94</v>
      </c>
      <c r="E103" s="297"/>
      <c r="F103" s="153"/>
      <c r="G103" s="153"/>
      <c r="H103" s="298"/>
      <c r="I103" s="274"/>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343"/>
      <c r="AM103" s="376"/>
      <c r="AN103" s="360">
        <f t="shared" si="39"/>
        <v>0</v>
      </c>
      <c r="AO103" s="61"/>
      <c r="AP103" s="50"/>
    </row>
    <row r="104" spans="2:45" s="48" customFormat="1" x14ac:dyDescent="0.2">
      <c r="B104" s="557"/>
      <c r="C104" s="144"/>
      <c r="D104" s="259" t="s">
        <v>95</v>
      </c>
      <c r="E104" s="297"/>
      <c r="F104" s="153"/>
      <c r="G104" s="153"/>
      <c r="H104" s="298"/>
      <c r="I104" s="274"/>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343"/>
      <c r="AM104" s="376"/>
      <c r="AN104" s="360">
        <f t="shared" si="39"/>
        <v>0</v>
      </c>
      <c r="AO104" s="61"/>
      <c r="AP104" s="50"/>
    </row>
    <row r="105" spans="2:45" s="48" customFormat="1" x14ac:dyDescent="0.2">
      <c r="B105" s="557"/>
      <c r="C105" s="144"/>
      <c r="D105" s="260" t="s">
        <v>131</v>
      </c>
      <c r="E105" s="305"/>
      <c r="F105" s="220"/>
      <c r="G105" s="220"/>
      <c r="H105" s="306"/>
      <c r="I105" s="278"/>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220"/>
      <c r="AH105" s="220"/>
      <c r="AI105" s="220"/>
      <c r="AJ105" s="220"/>
      <c r="AK105" s="220"/>
      <c r="AL105" s="347"/>
      <c r="AM105" s="380"/>
      <c r="AN105" s="363">
        <f t="shared" si="39"/>
        <v>0</v>
      </c>
      <c r="AO105" s="61"/>
      <c r="AP105" s="50"/>
    </row>
    <row r="106" spans="2:45" s="12" customFormat="1" ht="13.5" customHeight="1" x14ac:dyDescent="0.2">
      <c r="B106" s="557"/>
      <c r="C106" s="144"/>
      <c r="D106" s="261" t="s">
        <v>229</v>
      </c>
      <c r="E106" s="307">
        <f t="shared" ref="E106:AM106" si="40">SUM(E107:E108)</f>
        <v>0</v>
      </c>
      <c r="F106" s="246">
        <f t="shared" si="40"/>
        <v>0</v>
      </c>
      <c r="G106" s="246">
        <f t="shared" ref="G106" si="41">SUM(G107:G108)</f>
        <v>0</v>
      </c>
      <c r="H106" s="308">
        <f t="shared" si="40"/>
        <v>0</v>
      </c>
      <c r="I106" s="279">
        <f t="shared" si="40"/>
        <v>0</v>
      </c>
      <c r="J106" s="246">
        <f t="shared" si="40"/>
        <v>0</v>
      </c>
      <c r="K106" s="246">
        <f t="shared" si="40"/>
        <v>0</v>
      </c>
      <c r="L106" s="246">
        <f t="shared" si="40"/>
        <v>0</v>
      </c>
      <c r="M106" s="246">
        <f t="shared" si="40"/>
        <v>0</v>
      </c>
      <c r="N106" s="246">
        <f t="shared" si="40"/>
        <v>0</v>
      </c>
      <c r="O106" s="246">
        <f t="shared" si="40"/>
        <v>0</v>
      </c>
      <c r="P106" s="246">
        <f t="shared" si="40"/>
        <v>0</v>
      </c>
      <c r="Q106" s="246">
        <f t="shared" si="40"/>
        <v>0</v>
      </c>
      <c r="R106" s="246">
        <f t="shared" si="40"/>
        <v>0</v>
      </c>
      <c r="S106" s="246">
        <f t="shared" si="40"/>
        <v>0</v>
      </c>
      <c r="T106" s="246">
        <f t="shared" si="40"/>
        <v>0</v>
      </c>
      <c r="U106" s="246">
        <f t="shared" si="40"/>
        <v>0</v>
      </c>
      <c r="V106" s="246">
        <f t="shared" si="40"/>
        <v>0</v>
      </c>
      <c r="W106" s="246">
        <f t="shared" si="40"/>
        <v>0</v>
      </c>
      <c r="X106" s="246">
        <f t="shared" si="40"/>
        <v>0</v>
      </c>
      <c r="Y106" s="246">
        <f t="shared" si="40"/>
        <v>0</v>
      </c>
      <c r="Z106" s="246">
        <f t="shared" si="40"/>
        <v>0</v>
      </c>
      <c r="AA106" s="246">
        <f t="shared" si="40"/>
        <v>0</v>
      </c>
      <c r="AB106" s="246">
        <f t="shared" si="40"/>
        <v>0</v>
      </c>
      <c r="AC106" s="246">
        <f t="shared" si="40"/>
        <v>0</v>
      </c>
      <c r="AD106" s="246">
        <f t="shared" si="40"/>
        <v>0</v>
      </c>
      <c r="AE106" s="246">
        <f t="shared" si="40"/>
        <v>0</v>
      </c>
      <c r="AF106" s="246">
        <f t="shared" si="40"/>
        <v>0</v>
      </c>
      <c r="AG106" s="246">
        <f t="shared" si="40"/>
        <v>0</v>
      </c>
      <c r="AH106" s="246">
        <f t="shared" si="40"/>
        <v>0</v>
      </c>
      <c r="AI106" s="246">
        <f t="shared" si="40"/>
        <v>0</v>
      </c>
      <c r="AJ106" s="246">
        <f t="shared" si="40"/>
        <v>0</v>
      </c>
      <c r="AK106" s="246">
        <f t="shared" si="40"/>
        <v>0</v>
      </c>
      <c r="AL106" s="348">
        <f t="shared" si="40"/>
        <v>0</v>
      </c>
      <c r="AM106" s="381">
        <f t="shared" si="40"/>
        <v>0</v>
      </c>
      <c r="AN106" s="364">
        <f t="shared" si="35"/>
        <v>0</v>
      </c>
    </row>
    <row r="107" spans="2:45" s="48" customFormat="1" x14ac:dyDescent="0.2">
      <c r="B107" s="557"/>
      <c r="C107" s="144"/>
      <c r="D107" s="259" t="s">
        <v>132</v>
      </c>
      <c r="E107" s="297"/>
      <c r="F107" s="153"/>
      <c r="G107" s="153"/>
      <c r="H107" s="298"/>
      <c r="I107" s="274"/>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343"/>
      <c r="AM107" s="376"/>
      <c r="AN107" s="360">
        <f t="shared" si="35"/>
        <v>0</v>
      </c>
      <c r="AO107" s="61"/>
    </row>
    <row r="108" spans="2:45" s="48" customFormat="1" x14ac:dyDescent="0.2">
      <c r="B108" s="557"/>
      <c r="C108" s="144"/>
      <c r="D108" s="262" t="s">
        <v>132</v>
      </c>
      <c r="E108" s="309"/>
      <c r="F108" s="146"/>
      <c r="G108" s="146"/>
      <c r="H108" s="310"/>
      <c r="I108" s="280"/>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349"/>
      <c r="AM108" s="382"/>
      <c r="AN108" s="365">
        <f t="shared" si="35"/>
        <v>0</v>
      </c>
      <c r="AO108" s="61"/>
    </row>
    <row r="109" spans="2:45" s="63" customFormat="1" x14ac:dyDescent="0.2">
      <c r="B109" s="557"/>
      <c r="C109" s="155" t="s">
        <v>15</v>
      </c>
      <c r="D109" s="263"/>
      <c r="E109" s="311">
        <f t="shared" ref="E109:AM109" si="42">E35-E48</f>
        <v>0</v>
      </c>
      <c r="F109" s="156">
        <f t="shared" si="42"/>
        <v>0</v>
      </c>
      <c r="G109" s="156">
        <f t="shared" si="42"/>
        <v>0</v>
      </c>
      <c r="H109" s="157">
        <f t="shared" si="42"/>
        <v>0</v>
      </c>
      <c r="I109" s="281">
        <f t="shared" si="42"/>
        <v>0</v>
      </c>
      <c r="J109" s="156">
        <f t="shared" si="42"/>
        <v>0</v>
      </c>
      <c r="K109" s="156">
        <f t="shared" si="42"/>
        <v>0</v>
      </c>
      <c r="L109" s="156">
        <f t="shared" si="42"/>
        <v>0</v>
      </c>
      <c r="M109" s="156">
        <f t="shared" si="42"/>
        <v>0</v>
      </c>
      <c r="N109" s="156">
        <f t="shared" si="42"/>
        <v>0</v>
      </c>
      <c r="O109" s="156">
        <f t="shared" si="42"/>
        <v>0</v>
      </c>
      <c r="P109" s="156">
        <f t="shared" si="42"/>
        <v>0</v>
      </c>
      <c r="Q109" s="156">
        <f t="shared" si="42"/>
        <v>0</v>
      </c>
      <c r="R109" s="156">
        <f t="shared" si="42"/>
        <v>0</v>
      </c>
      <c r="S109" s="156">
        <f t="shared" si="42"/>
        <v>0</v>
      </c>
      <c r="T109" s="156">
        <f t="shared" si="42"/>
        <v>0</v>
      </c>
      <c r="U109" s="156">
        <f t="shared" si="42"/>
        <v>0</v>
      </c>
      <c r="V109" s="156">
        <f t="shared" si="42"/>
        <v>0</v>
      </c>
      <c r="W109" s="156">
        <f t="shared" si="42"/>
        <v>0</v>
      </c>
      <c r="X109" s="156">
        <f t="shared" si="42"/>
        <v>0</v>
      </c>
      <c r="Y109" s="156">
        <f t="shared" si="42"/>
        <v>0</v>
      </c>
      <c r="Z109" s="156">
        <f t="shared" si="42"/>
        <v>0</v>
      </c>
      <c r="AA109" s="156">
        <f t="shared" si="42"/>
        <v>0</v>
      </c>
      <c r="AB109" s="156">
        <f t="shared" si="42"/>
        <v>0</v>
      </c>
      <c r="AC109" s="156">
        <f t="shared" si="42"/>
        <v>0</v>
      </c>
      <c r="AD109" s="156">
        <f t="shared" si="42"/>
        <v>0</v>
      </c>
      <c r="AE109" s="156">
        <f t="shared" si="42"/>
        <v>0</v>
      </c>
      <c r="AF109" s="156">
        <f t="shared" si="42"/>
        <v>0</v>
      </c>
      <c r="AG109" s="156">
        <f t="shared" si="42"/>
        <v>0</v>
      </c>
      <c r="AH109" s="156">
        <f t="shared" si="42"/>
        <v>0</v>
      </c>
      <c r="AI109" s="156">
        <f t="shared" si="42"/>
        <v>0</v>
      </c>
      <c r="AJ109" s="156">
        <f t="shared" si="42"/>
        <v>0</v>
      </c>
      <c r="AK109" s="156">
        <f t="shared" si="42"/>
        <v>0</v>
      </c>
      <c r="AL109" s="350">
        <f t="shared" si="42"/>
        <v>0</v>
      </c>
      <c r="AM109" s="383">
        <f t="shared" si="42"/>
        <v>0</v>
      </c>
      <c r="AN109" s="366">
        <f t="shared" si="35"/>
        <v>0</v>
      </c>
    </row>
    <row r="110" spans="2:45" s="62" customFormat="1" x14ac:dyDescent="0.2">
      <c r="B110" s="557"/>
      <c r="C110" s="150" t="s">
        <v>14</v>
      </c>
      <c r="D110" s="258"/>
      <c r="E110" s="299">
        <f>SUM(E111,E118,E125)</f>
        <v>0</v>
      </c>
      <c r="F110" s="151">
        <f>SUM(F111,F118,F125)</f>
        <v>0</v>
      </c>
      <c r="G110" s="151">
        <f>SUM(G111,G118,G125)</f>
        <v>0</v>
      </c>
      <c r="H110" s="300">
        <f t="shared" ref="H110:AM110" si="43">SUM(H111,H118,H125)</f>
        <v>0</v>
      </c>
      <c r="I110" s="275">
        <f t="shared" si="43"/>
        <v>0</v>
      </c>
      <c r="J110" s="151">
        <f t="shared" si="43"/>
        <v>0</v>
      </c>
      <c r="K110" s="151">
        <f t="shared" si="43"/>
        <v>0</v>
      </c>
      <c r="L110" s="151">
        <f t="shared" si="43"/>
        <v>0</v>
      </c>
      <c r="M110" s="151">
        <f t="shared" si="43"/>
        <v>0</v>
      </c>
      <c r="N110" s="151">
        <f t="shared" si="43"/>
        <v>0</v>
      </c>
      <c r="O110" s="151">
        <f t="shared" si="43"/>
        <v>0</v>
      </c>
      <c r="P110" s="151">
        <f t="shared" si="43"/>
        <v>0</v>
      </c>
      <c r="Q110" s="151">
        <f t="shared" si="43"/>
        <v>0</v>
      </c>
      <c r="R110" s="151">
        <f t="shared" si="43"/>
        <v>0</v>
      </c>
      <c r="S110" s="151">
        <f t="shared" si="43"/>
        <v>0</v>
      </c>
      <c r="T110" s="151">
        <f t="shared" si="43"/>
        <v>0</v>
      </c>
      <c r="U110" s="151">
        <f t="shared" si="43"/>
        <v>0</v>
      </c>
      <c r="V110" s="151">
        <f t="shared" si="43"/>
        <v>0</v>
      </c>
      <c r="W110" s="151">
        <f t="shared" si="43"/>
        <v>0</v>
      </c>
      <c r="X110" s="151">
        <f t="shared" si="43"/>
        <v>0</v>
      </c>
      <c r="Y110" s="151">
        <f t="shared" si="43"/>
        <v>0</v>
      </c>
      <c r="Z110" s="151">
        <f t="shared" si="43"/>
        <v>0</v>
      </c>
      <c r="AA110" s="151">
        <f t="shared" si="43"/>
        <v>0</v>
      </c>
      <c r="AB110" s="151">
        <f t="shared" si="43"/>
        <v>0</v>
      </c>
      <c r="AC110" s="151">
        <f t="shared" si="43"/>
        <v>0</v>
      </c>
      <c r="AD110" s="151">
        <f t="shared" si="43"/>
        <v>0</v>
      </c>
      <c r="AE110" s="151">
        <f t="shared" si="43"/>
        <v>0</v>
      </c>
      <c r="AF110" s="151">
        <f t="shared" si="43"/>
        <v>0</v>
      </c>
      <c r="AG110" s="151">
        <f t="shared" si="43"/>
        <v>0</v>
      </c>
      <c r="AH110" s="151">
        <f t="shared" si="43"/>
        <v>0</v>
      </c>
      <c r="AI110" s="151">
        <f t="shared" si="43"/>
        <v>0</v>
      </c>
      <c r="AJ110" s="151">
        <f t="shared" si="43"/>
        <v>0</v>
      </c>
      <c r="AK110" s="151">
        <f t="shared" si="43"/>
        <v>0</v>
      </c>
      <c r="AL110" s="344">
        <f t="shared" si="43"/>
        <v>0</v>
      </c>
      <c r="AM110" s="377">
        <f t="shared" si="43"/>
        <v>0</v>
      </c>
      <c r="AN110" s="362">
        <f t="shared" si="35"/>
        <v>0</v>
      </c>
      <c r="AS110" s="11"/>
    </row>
    <row r="111" spans="2:45" s="45" customFormat="1" x14ac:dyDescent="0.2">
      <c r="B111" s="557"/>
      <c r="C111" s="143"/>
      <c r="D111" s="256" t="s">
        <v>166</v>
      </c>
      <c r="E111" s="301">
        <f>SUM(E112:E117)</f>
        <v>0</v>
      </c>
      <c r="F111" s="245">
        <f t="shared" ref="F111:AM111" si="44">SUM(F112:F117)</f>
        <v>0</v>
      </c>
      <c r="G111" s="245">
        <f t="shared" ref="G111" si="45">SUM(G112:G117)</f>
        <v>0</v>
      </c>
      <c r="H111" s="302">
        <f t="shared" si="44"/>
        <v>0</v>
      </c>
      <c r="I111" s="276">
        <f>SUM(I112:I117)</f>
        <v>0</v>
      </c>
      <c r="J111" s="245">
        <f t="shared" si="44"/>
        <v>0</v>
      </c>
      <c r="K111" s="245">
        <f t="shared" si="44"/>
        <v>0</v>
      </c>
      <c r="L111" s="245">
        <f t="shared" si="44"/>
        <v>0</v>
      </c>
      <c r="M111" s="245">
        <f t="shared" si="44"/>
        <v>0</v>
      </c>
      <c r="N111" s="245">
        <f t="shared" si="44"/>
        <v>0</v>
      </c>
      <c r="O111" s="245">
        <f t="shared" si="44"/>
        <v>0</v>
      </c>
      <c r="P111" s="245">
        <f t="shared" si="44"/>
        <v>0</v>
      </c>
      <c r="Q111" s="245">
        <f t="shared" si="44"/>
        <v>0</v>
      </c>
      <c r="R111" s="245">
        <f t="shared" si="44"/>
        <v>0</v>
      </c>
      <c r="S111" s="245">
        <f t="shared" si="44"/>
        <v>0</v>
      </c>
      <c r="T111" s="245">
        <f t="shared" si="44"/>
        <v>0</v>
      </c>
      <c r="U111" s="245">
        <f t="shared" si="44"/>
        <v>0</v>
      </c>
      <c r="V111" s="245">
        <f t="shared" si="44"/>
        <v>0</v>
      </c>
      <c r="W111" s="245">
        <f t="shared" si="44"/>
        <v>0</v>
      </c>
      <c r="X111" s="245">
        <f t="shared" si="44"/>
        <v>0</v>
      </c>
      <c r="Y111" s="245">
        <f t="shared" si="44"/>
        <v>0</v>
      </c>
      <c r="Z111" s="245">
        <f t="shared" si="44"/>
        <v>0</v>
      </c>
      <c r="AA111" s="245">
        <f t="shared" si="44"/>
        <v>0</v>
      </c>
      <c r="AB111" s="245">
        <f t="shared" si="44"/>
        <v>0</v>
      </c>
      <c r="AC111" s="245">
        <f t="shared" si="44"/>
        <v>0</v>
      </c>
      <c r="AD111" s="245">
        <f t="shared" si="44"/>
        <v>0</v>
      </c>
      <c r="AE111" s="245">
        <f t="shared" si="44"/>
        <v>0</v>
      </c>
      <c r="AF111" s="245">
        <f t="shared" si="44"/>
        <v>0</v>
      </c>
      <c r="AG111" s="245">
        <f t="shared" si="44"/>
        <v>0</v>
      </c>
      <c r="AH111" s="245">
        <f t="shared" si="44"/>
        <v>0</v>
      </c>
      <c r="AI111" s="245">
        <f t="shared" si="44"/>
        <v>0</v>
      </c>
      <c r="AJ111" s="245">
        <f t="shared" si="44"/>
        <v>0</v>
      </c>
      <c r="AK111" s="245">
        <f t="shared" si="44"/>
        <v>0</v>
      </c>
      <c r="AL111" s="345">
        <f t="shared" si="44"/>
        <v>0</v>
      </c>
      <c r="AM111" s="378">
        <f t="shared" si="44"/>
        <v>0</v>
      </c>
      <c r="AN111" s="360">
        <f t="shared" ref="AN111" si="46">SUM(E111:AM111)</f>
        <v>0</v>
      </c>
      <c r="AO111" s="64"/>
      <c r="AS111" s="60"/>
    </row>
    <row r="112" spans="2:45" s="45" customFormat="1" x14ac:dyDescent="0.2">
      <c r="B112" s="557"/>
      <c r="C112" s="143"/>
      <c r="D112" s="259" t="s">
        <v>2</v>
      </c>
      <c r="E112" s="312"/>
      <c r="F112" s="238"/>
      <c r="G112" s="238"/>
      <c r="H112" s="313"/>
      <c r="I112" s="282"/>
      <c r="J112" s="238"/>
      <c r="K112" s="238"/>
      <c r="L112" s="238"/>
      <c r="M112" s="238"/>
      <c r="N112" s="238"/>
      <c r="O112" s="238"/>
      <c r="P112" s="238"/>
      <c r="Q112" s="238"/>
      <c r="R112" s="238"/>
      <c r="S112" s="238"/>
      <c r="T112" s="238"/>
      <c r="U112" s="238"/>
      <c r="V112" s="238"/>
      <c r="W112" s="238"/>
      <c r="X112" s="238"/>
      <c r="Y112" s="238"/>
      <c r="Z112" s="238"/>
      <c r="AA112" s="238"/>
      <c r="AB112" s="238"/>
      <c r="AC112" s="238"/>
      <c r="AD112" s="238"/>
      <c r="AE112" s="238"/>
      <c r="AF112" s="238"/>
      <c r="AG112" s="238"/>
      <c r="AH112" s="238"/>
      <c r="AI112" s="238"/>
      <c r="AJ112" s="238"/>
      <c r="AK112" s="238"/>
      <c r="AL112" s="238"/>
      <c r="AM112" s="384"/>
      <c r="AN112" s="360">
        <v>0</v>
      </c>
      <c r="AO112" s="64"/>
      <c r="AS112" s="60"/>
    </row>
    <row r="113" spans="2:45" s="45" customFormat="1" x14ac:dyDescent="0.2">
      <c r="B113" s="557"/>
      <c r="C113" s="143"/>
      <c r="D113" s="259" t="s">
        <v>21</v>
      </c>
      <c r="E113" s="312"/>
      <c r="F113" s="238"/>
      <c r="G113" s="238"/>
      <c r="H113" s="313"/>
      <c r="I113" s="282"/>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384"/>
      <c r="AN113" s="360">
        <f t="shared" ref="AN113:AN118" si="47">SUM(E113:AM113)</f>
        <v>0</v>
      </c>
      <c r="AS113" s="60"/>
    </row>
    <row r="114" spans="2:45" s="45" customFormat="1" x14ac:dyDescent="0.2">
      <c r="B114" s="557"/>
      <c r="C114" s="143"/>
      <c r="D114" s="259" t="s">
        <v>9</v>
      </c>
      <c r="E114" s="312"/>
      <c r="F114" s="238"/>
      <c r="G114" s="238"/>
      <c r="H114" s="313"/>
      <c r="I114" s="282"/>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c r="AH114" s="238"/>
      <c r="AI114" s="238"/>
      <c r="AJ114" s="238"/>
      <c r="AK114" s="238"/>
      <c r="AL114" s="238"/>
      <c r="AM114" s="384"/>
      <c r="AN114" s="360">
        <f t="shared" si="47"/>
        <v>0</v>
      </c>
      <c r="AS114" s="60"/>
    </row>
    <row r="115" spans="2:45" s="45" customFormat="1" x14ac:dyDescent="0.2">
      <c r="B115" s="557"/>
      <c r="C115" s="143"/>
      <c r="D115" s="259" t="s">
        <v>3</v>
      </c>
      <c r="E115" s="312"/>
      <c r="F115" s="238"/>
      <c r="G115" s="238"/>
      <c r="H115" s="313"/>
      <c r="I115" s="282"/>
      <c r="J115" s="238"/>
      <c r="K115" s="238"/>
      <c r="L115" s="238"/>
      <c r="M115" s="238"/>
      <c r="N115" s="238"/>
      <c r="O115" s="238"/>
      <c r="P115" s="238"/>
      <c r="Q115" s="238"/>
      <c r="R115" s="238"/>
      <c r="S115" s="238"/>
      <c r="T115" s="238"/>
      <c r="U115" s="238"/>
      <c r="V115" s="238"/>
      <c r="W115" s="238"/>
      <c r="X115" s="238"/>
      <c r="Y115" s="238"/>
      <c r="Z115" s="238"/>
      <c r="AA115" s="238"/>
      <c r="AB115" s="238"/>
      <c r="AC115" s="238"/>
      <c r="AD115" s="238"/>
      <c r="AE115" s="238"/>
      <c r="AF115" s="238"/>
      <c r="AG115" s="238"/>
      <c r="AH115" s="238"/>
      <c r="AI115" s="238"/>
      <c r="AJ115" s="238"/>
      <c r="AK115" s="238"/>
      <c r="AL115" s="238"/>
      <c r="AM115" s="384"/>
      <c r="AN115" s="360">
        <f t="shared" si="47"/>
        <v>0</v>
      </c>
      <c r="AS115" s="60"/>
    </row>
    <row r="116" spans="2:45" s="45" customFormat="1" x14ac:dyDescent="0.2">
      <c r="B116" s="557"/>
      <c r="C116" s="143"/>
      <c r="D116" s="259" t="s">
        <v>8</v>
      </c>
      <c r="E116" s="312"/>
      <c r="F116" s="238"/>
      <c r="G116" s="238"/>
      <c r="H116" s="313"/>
      <c r="I116" s="282"/>
      <c r="J116" s="238"/>
      <c r="K116" s="238"/>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c r="AH116" s="238"/>
      <c r="AI116" s="238"/>
      <c r="AJ116" s="238"/>
      <c r="AK116" s="238"/>
      <c r="AL116" s="238"/>
      <c r="AM116" s="384"/>
      <c r="AN116" s="360">
        <f t="shared" si="47"/>
        <v>0</v>
      </c>
      <c r="AS116" s="60"/>
    </row>
    <row r="117" spans="2:45" s="45" customFormat="1" x14ac:dyDescent="0.2">
      <c r="B117" s="557"/>
      <c r="C117" s="159"/>
      <c r="D117" s="264" t="s">
        <v>22</v>
      </c>
      <c r="E117" s="314"/>
      <c r="F117" s="253"/>
      <c r="G117" s="253"/>
      <c r="H117" s="315"/>
      <c r="I117" s="283"/>
      <c r="J117" s="253"/>
      <c r="K117" s="253"/>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385"/>
      <c r="AN117" s="367">
        <f t="shared" si="47"/>
        <v>0</v>
      </c>
      <c r="AS117" s="60"/>
    </row>
    <row r="118" spans="2:45" s="45" customFormat="1" x14ac:dyDescent="0.2">
      <c r="B118" s="557"/>
      <c r="C118" s="143"/>
      <c r="D118" s="265" t="s">
        <v>167</v>
      </c>
      <c r="E118" s="301">
        <f>SUM(E119:E124)</f>
        <v>0</v>
      </c>
      <c r="F118" s="245">
        <f t="shared" ref="F118:G118" si="48">SUM(F119:F124)</f>
        <v>0</v>
      </c>
      <c r="G118" s="245">
        <f t="shared" si="48"/>
        <v>0</v>
      </c>
      <c r="H118" s="302">
        <f t="shared" ref="H118" si="49">SUM(H119:H124)</f>
        <v>0</v>
      </c>
      <c r="I118" s="276">
        <f t="shared" ref="I118" si="50">SUM(I119:I124)</f>
        <v>0</v>
      </c>
      <c r="J118" s="245">
        <f t="shared" ref="J118" si="51">SUM(J119:J124)</f>
        <v>0</v>
      </c>
      <c r="K118" s="245">
        <f t="shared" ref="K118" si="52">SUM(K119:K124)</f>
        <v>0</v>
      </c>
      <c r="L118" s="245">
        <f t="shared" ref="L118" si="53">SUM(L119:L124)</f>
        <v>0</v>
      </c>
      <c r="M118" s="245">
        <f t="shared" ref="M118" si="54">SUM(M119:M124)</f>
        <v>0</v>
      </c>
      <c r="N118" s="245">
        <f t="shared" ref="N118" si="55">SUM(N119:N124)</f>
        <v>0</v>
      </c>
      <c r="O118" s="245">
        <f t="shared" ref="O118" si="56">SUM(O119:O124)</f>
        <v>0</v>
      </c>
      <c r="P118" s="245">
        <f t="shared" ref="P118" si="57">SUM(P119:P124)</f>
        <v>0</v>
      </c>
      <c r="Q118" s="245">
        <f t="shared" ref="Q118" si="58">SUM(Q119:Q124)</f>
        <v>0</v>
      </c>
      <c r="R118" s="245">
        <f t="shared" ref="R118" si="59">SUM(R119:R124)</f>
        <v>0</v>
      </c>
      <c r="S118" s="245">
        <f t="shared" ref="S118" si="60">SUM(S119:S124)</f>
        <v>0</v>
      </c>
      <c r="T118" s="245">
        <f t="shared" ref="T118" si="61">SUM(T119:T124)</f>
        <v>0</v>
      </c>
      <c r="U118" s="245">
        <f t="shared" ref="U118" si="62">SUM(U119:U124)</f>
        <v>0</v>
      </c>
      <c r="V118" s="245">
        <f t="shared" ref="V118" si="63">SUM(V119:V124)</f>
        <v>0</v>
      </c>
      <c r="W118" s="245">
        <f t="shared" ref="W118" si="64">SUM(W119:W124)</f>
        <v>0</v>
      </c>
      <c r="X118" s="245">
        <f t="shared" ref="X118" si="65">SUM(X119:X124)</f>
        <v>0</v>
      </c>
      <c r="Y118" s="245">
        <f t="shared" ref="Y118" si="66">SUM(Y119:Y124)</f>
        <v>0</v>
      </c>
      <c r="Z118" s="245">
        <f t="shared" ref="Z118" si="67">SUM(Z119:Z124)</f>
        <v>0</v>
      </c>
      <c r="AA118" s="245">
        <f t="shared" ref="AA118" si="68">SUM(AA119:AA124)</f>
        <v>0</v>
      </c>
      <c r="AB118" s="245">
        <f t="shared" ref="AB118" si="69">SUM(AB119:AB124)</f>
        <v>0</v>
      </c>
      <c r="AC118" s="245">
        <f t="shared" ref="AC118" si="70">SUM(AC119:AC124)</f>
        <v>0</v>
      </c>
      <c r="AD118" s="245">
        <f t="shared" ref="AD118" si="71">SUM(AD119:AD124)</f>
        <v>0</v>
      </c>
      <c r="AE118" s="245">
        <f t="shared" ref="AE118" si="72">SUM(AE119:AE124)</f>
        <v>0</v>
      </c>
      <c r="AF118" s="245">
        <f t="shared" ref="AF118" si="73">SUM(AF119:AF124)</f>
        <v>0</v>
      </c>
      <c r="AG118" s="245">
        <f t="shared" ref="AG118" si="74">SUM(AG119:AG124)</f>
        <v>0</v>
      </c>
      <c r="AH118" s="245">
        <f t="shared" ref="AH118" si="75">SUM(AH119:AH124)</f>
        <v>0</v>
      </c>
      <c r="AI118" s="245">
        <f t="shared" ref="AI118" si="76">SUM(AI119:AI124)</f>
        <v>0</v>
      </c>
      <c r="AJ118" s="245">
        <f t="shared" ref="AJ118" si="77">SUM(AJ119:AJ124)</f>
        <v>0</v>
      </c>
      <c r="AK118" s="245">
        <f t="shared" ref="AK118" si="78">SUM(AK119:AK124)</f>
        <v>0</v>
      </c>
      <c r="AL118" s="345">
        <f t="shared" ref="AL118" si="79">SUM(AL119:AL124)</f>
        <v>0</v>
      </c>
      <c r="AM118" s="378">
        <f t="shared" ref="AM118" si="80">SUM(AM119:AM124)</f>
        <v>0</v>
      </c>
      <c r="AN118" s="360">
        <f t="shared" si="47"/>
        <v>0</v>
      </c>
      <c r="AO118" s="64"/>
      <c r="AS118" s="60"/>
    </row>
    <row r="119" spans="2:45" s="45" customFormat="1" x14ac:dyDescent="0.2">
      <c r="B119" s="557"/>
      <c r="C119" s="143"/>
      <c r="D119" s="259" t="s">
        <v>2</v>
      </c>
      <c r="E119" s="312"/>
      <c r="F119" s="238"/>
      <c r="G119" s="238"/>
      <c r="H119" s="313"/>
      <c r="I119" s="282"/>
      <c r="J119" s="238"/>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384"/>
      <c r="AN119" s="360">
        <v>0</v>
      </c>
      <c r="AO119" s="64"/>
      <c r="AS119" s="60"/>
    </row>
    <row r="120" spans="2:45" s="45" customFormat="1" x14ac:dyDescent="0.2">
      <c r="B120" s="557"/>
      <c r="C120" s="143"/>
      <c r="D120" s="259" t="s">
        <v>21</v>
      </c>
      <c r="E120" s="312"/>
      <c r="F120" s="238"/>
      <c r="G120" s="238"/>
      <c r="H120" s="313"/>
      <c r="I120" s="282"/>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384"/>
      <c r="AN120" s="360">
        <f t="shared" ref="AN120:AN125" si="81">SUM(E120:AM120)</f>
        <v>0</v>
      </c>
      <c r="AS120" s="60"/>
    </row>
    <row r="121" spans="2:45" s="45" customFormat="1" x14ac:dyDescent="0.2">
      <c r="B121" s="557"/>
      <c r="C121" s="143"/>
      <c r="D121" s="259" t="s">
        <v>9</v>
      </c>
      <c r="E121" s="312"/>
      <c r="F121" s="238"/>
      <c r="G121" s="238"/>
      <c r="H121" s="313"/>
      <c r="I121" s="282"/>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384"/>
      <c r="AN121" s="360">
        <f t="shared" si="81"/>
        <v>0</v>
      </c>
      <c r="AS121" s="60"/>
    </row>
    <row r="122" spans="2:45" s="45" customFormat="1" x14ac:dyDescent="0.2">
      <c r="B122" s="557"/>
      <c r="C122" s="143"/>
      <c r="D122" s="259" t="s">
        <v>3</v>
      </c>
      <c r="E122" s="312"/>
      <c r="F122" s="238"/>
      <c r="G122" s="238"/>
      <c r="H122" s="313"/>
      <c r="I122" s="282"/>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384"/>
      <c r="AN122" s="360">
        <f t="shared" si="81"/>
        <v>0</v>
      </c>
      <c r="AS122" s="60"/>
    </row>
    <row r="123" spans="2:45" s="45" customFormat="1" x14ac:dyDescent="0.2">
      <c r="B123" s="557"/>
      <c r="C123" s="143"/>
      <c r="D123" s="259" t="s">
        <v>8</v>
      </c>
      <c r="E123" s="312"/>
      <c r="F123" s="238"/>
      <c r="G123" s="238"/>
      <c r="H123" s="313"/>
      <c r="I123" s="282"/>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384"/>
      <c r="AN123" s="360">
        <f t="shared" si="81"/>
        <v>0</v>
      </c>
      <c r="AS123" s="60"/>
    </row>
    <row r="124" spans="2:45" s="45" customFormat="1" x14ac:dyDescent="0.2">
      <c r="B124" s="557"/>
      <c r="C124" s="159"/>
      <c r="D124" s="260" t="s">
        <v>22</v>
      </c>
      <c r="E124" s="316"/>
      <c r="F124" s="254"/>
      <c r="G124" s="254"/>
      <c r="H124" s="317"/>
      <c r="I124" s="28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c r="AK124" s="254"/>
      <c r="AL124" s="254"/>
      <c r="AM124" s="386"/>
      <c r="AN124" s="363">
        <f t="shared" si="81"/>
        <v>0</v>
      </c>
      <c r="AS124" s="60"/>
    </row>
    <row r="125" spans="2:45" s="45" customFormat="1" x14ac:dyDescent="0.2">
      <c r="B125" s="557"/>
      <c r="C125" s="143"/>
      <c r="D125" s="265" t="s">
        <v>179</v>
      </c>
      <c r="E125" s="301">
        <f>SUM(E126:E131)</f>
        <v>0</v>
      </c>
      <c r="F125" s="245">
        <f t="shared" ref="F125:G125" si="82">SUM(F126:F131)</f>
        <v>0</v>
      </c>
      <c r="G125" s="245">
        <f t="shared" si="82"/>
        <v>0</v>
      </c>
      <c r="H125" s="302">
        <f>SUM(H126:H131)</f>
        <v>0</v>
      </c>
      <c r="I125" s="276">
        <f t="shared" ref="I125" si="83">SUM(I126:I131)</f>
        <v>0</v>
      </c>
      <c r="J125" s="245">
        <f t="shared" ref="J125" si="84">SUM(J126:J131)</f>
        <v>0</v>
      </c>
      <c r="K125" s="245">
        <f t="shared" ref="K125" si="85">SUM(K126:K131)</f>
        <v>0</v>
      </c>
      <c r="L125" s="245">
        <f t="shared" ref="L125" si="86">SUM(L126:L131)</f>
        <v>0</v>
      </c>
      <c r="M125" s="245">
        <f t="shared" ref="M125" si="87">SUM(M126:M131)</f>
        <v>0</v>
      </c>
      <c r="N125" s="245">
        <f t="shared" ref="N125" si="88">SUM(N126:N131)</f>
        <v>0</v>
      </c>
      <c r="O125" s="245">
        <f t="shared" ref="O125" si="89">SUM(O126:O131)</f>
        <v>0</v>
      </c>
      <c r="P125" s="245">
        <f t="shared" ref="P125" si="90">SUM(P126:P131)</f>
        <v>0</v>
      </c>
      <c r="Q125" s="245">
        <f t="shared" ref="Q125" si="91">SUM(Q126:Q131)</f>
        <v>0</v>
      </c>
      <c r="R125" s="245">
        <f t="shared" ref="R125" si="92">SUM(R126:R131)</f>
        <v>0</v>
      </c>
      <c r="S125" s="245">
        <f t="shared" ref="S125" si="93">SUM(S126:S131)</f>
        <v>0</v>
      </c>
      <c r="T125" s="245">
        <f t="shared" ref="T125" si="94">SUM(T126:T131)</f>
        <v>0</v>
      </c>
      <c r="U125" s="245">
        <f t="shared" ref="U125" si="95">SUM(U126:U131)</f>
        <v>0</v>
      </c>
      <c r="V125" s="245">
        <f t="shared" ref="V125" si="96">SUM(V126:V131)</f>
        <v>0</v>
      </c>
      <c r="W125" s="245">
        <f t="shared" ref="W125" si="97">SUM(W126:W131)</f>
        <v>0</v>
      </c>
      <c r="X125" s="245">
        <f t="shared" ref="X125" si="98">SUM(X126:X131)</f>
        <v>0</v>
      </c>
      <c r="Y125" s="245">
        <f t="shared" ref="Y125" si="99">SUM(Y126:Y131)</f>
        <v>0</v>
      </c>
      <c r="Z125" s="245">
        <f t="shared" ref="Z125" si="100">SUM(Z126:Z131)</f>
        <v>0</v>
      </c>
      <c r="AA125" s="245">
        <f t="shared" ref="AA125" si="101">SUM(AA126:AA131)</f>
        <v>0</v>
      </c>
      <c r="AB125" s="245">
        <f t="shared" ref="AB125" si="102">SUM(AB126:AB131)</f>
        <v>0</v>
      </c>
      <c r="AC125" s="245">
        <f t="shared" ref="AC125" si="103">SUM(AC126:AC131)</f>
        <v>0</v>
      </c>
      <c r="AD125" s="245">
        <f t="shared" ref="AD125" si="104">SUM(AD126:AD131)</f>
        <v>0</v>
      </c>
      <c r="AE125" s="245">
        <f t="shared" ref="AE125" si="105">SUM(AE126:AE131)</f>
        <v>0</v>
      </c>
      <c r="AF125" s="245">
        <f t="shared" ref="AF125" si="106">SUM(AF126:AF131)</f>
        <v>0</v>
      </c>
      <c r="AG125" s="245">
        <f t="shared" ref="AG125" si="107">SUM(AG126:AG131)</f>
        <v>0</v>
      </c>
      <c r="AH125" s="245">
        <f t="shared" ref="AH125" si="108">SUM(AH126:AH131)</f>
        <v>0</v>
      </c>
      <c r="AI125" s="245">
        <f t="shared" ref="AI125" si="109">SUM(AI126:AI131)</f>
        <v>0</v>
      </c>
      <c r="AJ125" s="245">
        <f t="shared" ref="AJ125" si="110">SUM(AJ126:AJ131)</f>
        <v>0</v>
      </c>
      <c r="AK125" s="245">
        <f t="shared" ref="AK125" si="111">SUM(AK126:AK131)</f>
        <v>0</v>
      </c>
      <c r="AL125" s="345">
        <f t="shared" ref="AL125" si="112">SUM(AL126:AL131)</f>
        <v>0</v>
      </c>
      <c r="AM125" s="378">
        <f t="shared" ref="AM125" si="113">SUM(AM126:AM131)</f>
        <v>0</v>
      </c>
      <c r="AN125" s="360">
        <f t="shared" si="81"/>
        <v>0</v>
      </c>
      <c r="AO125" s="64"/>
      <c r="AS125" s="60"/>
    </row>
    <row r="126" spans="2:45" s="45" customFormat="1" x14ac:dyDescent="0.2">
      <c r="B126" s="557"/>
      <c r="C126" s="143"/>
      <c r="D126" s="259" t="s">
        <v>2</v>
      </c>
      <c r="E126" s="312"/>
      <c r="F126" s="238"/>
      <c r="G126" s="238"/>
      <c r="H126" s="313"/>
      <c r="I126" s="282"/>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384"/>
      <c r="AN126" s="360">
        <v>0</v>
      </c>
      <c r="AO126" s="64"/>
      <c r="AS126" s="60"/>
    </row>
    <row r="127" spans="2:45" s="45" customFormat="1" x14ac:dyDescent="0.2">
      <c r="B127" s="557"/>
      <c r="C127" s="143"/>
      <c r="D127" s="259" t="s">
        <v>21</v>
      </c>
      <c r="E127" s="312"/>
      <c r="F127" s="238"/>
      <c r="G127" s="238"/>
      <c r="H127" s="313"/>
      <c r="I127" s="282"/>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384"/>
      <c r="AN127" s="360">
        <f t="shared" ref="AN127:AN147" si="114">SUM(E127:AM127)</f>
        <v>0</v>
      </c>
      <c r="AS127" s="60"/>
    </row>
    <row r="128" spans="2:45" s="45" customFormat="1" x14ac:dyDescent="0.2">
      <c r="B128" s="557"/>
      <c r="C128" s="143"/>
      <c r="D128" s="259" t="s">
        <v>9</v>
      </c>
      <c r="E128" s="312"/>
      <c r="F128" s="238"/>
      <c r="G128" s="238"/>
      <c r="H128" s="313"/>
      <c r="I128" s="282"/>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384"/>
      <c r="AN128" s="360">
        <f t="shared" si="114"/>
        <v>0</v>
      </c>
      <c r="AS128" s="60"/>
    </row>
    <row r="129" spans="1:45" s="45" customFormat="1" x14ac:dyDescent="0.2">
      <c r="B129" s="557"/>
      <c r="C129" s="143"/>
      <c r="D129" s="259" t="s">
        <v>3</v>
      </c>
      <c r="E129" s="312"/>
      <c r="F129" s="238"/>
      <c r="G129" s="238"/>
      <c r="H129" s="313"/>
      <c r="I129" s="282"/>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384"/>
      <c r="AN129" s="360">
        <f t="shared" si="114"/>
        <v>0</v>
      </c>
      <c r="AS129" s="60"/>
    </row>
    <row r="130" spans="1:45" s="45" customFormat="1" x14ac:dyDescent="0.2">
      <c r="B130" s="557"/>
      <c r="C130" s="143"/>
      <c r="D130" s="259" t="s">
        <v>8</v>
      </c>
      <c r="E130" s="312"/>
      <c r="F130" s="238"/>
      <c r="G130" s="238"/>
      <c r="H130" s="313"/>
      <c r="I130" s="282"/>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384"/>
      <c r="AN130" s="360">
        <f t="shared" si="114"/>
        <v>0</v>
      </c>
      <c r="AS130" s="60"/>
    </row>
    <row r="131" spans="1:45" s="45" customFormat="1" x14ac:dyDescent="0.2">
      <c r="B131" s="557"/>
      <c r="C131" s="159"/>
      <c r="D131" s="266" t="s">
        <v>22</v>
      </c>
      <c r="E131" s="318"/>
      <c r="F131" s="158"/>
      <c r="G131" s="158"/>
      <c r="H131" s="319"/>
      <c r="I131" s="285"/>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387"/>
      <c r="AN131" s="365">
        <f t="shared" si="114"/>
        <v>0</v>
      </c>
      <c r="AS131" s="60"/>
    </row>
    <row r="132" spans="1:45" s="11" customFormat="1" x14ac:dyDescent="0.2">
      <c r="B132" s="557"/>
      <c r="C132" s="160" t="s">
        <v>13</v>
      </c>
      <c r="D132" s="173"/>
      <c r="E132" s="320">
        <f>E109-E110</f>
        <v>0</v>
      </c>
      <c r="F132" s="162">
        <f>F109-F110</f>
        <v>0</v>
      </c>
      <c r="G132" s="162">
        <f>G109-G110</f>
        <v>0</v>
      </c>
      <c r="H132" s="321">
        <f>H109-H110</f>
        <v>0</v>
      </c>
      <c r="I132" s="286">
        <f t="shared" ref="I132:AM132" si="115">I109-I110</f>
        <v>0</v>
      </c>
      <c r="J132" s="162">
        <f t="shared" si="115"/>
        <v>0</v>
      </c>
      <c r="K132" s="162">
        <f t="shared" si="115"/>
        <v>0</v>
      </c>
      <c r="L132" s="162">
        <f t="shared" si="115"/>
        <v>0</v>
      </c>
      <c r="M132" s="162">
        <f t="shared" si="115"/>
        <v>0</v>
      </c>
      <c r="N132" s="162">
        <f t="shared" si="115"/>
        <v>0</v>
      </c>
      <c r="O132" s="162">
        <f t="shared" si="115"/>
        <v>0</v>
      </c>
      <c r="P132" s="162">
        <f t="shared" si="115"/>
        <v>0</v>
      </c>
      <c r="Q132" s="162">
        <f t="shared" si="115"/>
        <v>0</v>
      </c>
      <c r="R132" s="162">
        <f t="shared" si="115"/>
        <v>0</v>
      </c>
      <c r="S132" s="162">
        <f t="shared" si="115"/>
        <v>0</v>
      </c>
      <c r="T132" s="162">
        <f t="shared" si="115"/>
        <v>0</v>
      </c>
      <c r="U132" s="162">
        <f t="shared" si="115"/>
        <v>0</v>
      </c>
      <c r="V132" s="162">
        <f t="shared" si="115"/>
        <v>0</v>
      </c>
      <c r="W132" s="162">
        <f t="shared" si="115"/>
        <v>0</v>
      </c>
      <c r="X132" s="162">
        <f t="shared" si="115"/>
        <v>0</v>
      </c>
      <c r="Y132" s="162">
        <f t="shared" si="115"/>
        <v>0</v>
      </c>
      <c r="Z132" s="162">
        <f t="shared" si="115"/>
        <v>0</v>
      </c>
      <c r="AA132" s="162">
        <f t="shared" si="115"/>
        <v>0</v>
      </c>
      <c r="AB132" s="162">
        <f t="shared" si="115"/>
        <v>0</v>
      </c>
      <c r="AC132" s="162">
        <f t="shared" ref="AC132:AL132" si="116">AC109-AC110</f>
        <v>0</v>
      </c>
      <c r="AD132" s="162">
        <f t="shared" si="116"/>
        <v>0</v>
      </c>
      <c r="AE132" s="162">
        <f t="shared" si="116"/>
        <v>0</v>
      </c>
      <c r="AF132" s="162">
        <f t="shared" si="116"/>
        <v>0</v>
      </c>
      <c r="AG132" s="162">
        <f t="shared" si="116"/>
        <v>0</v>
      </c>
      <c r="AH132" s="162">
        <f t="shared" si="116"/>
        <v>0</v>
      </c>
      <c r="AI132" s="162">
        <f t="shared" si="116"/>
        <v>0</v>
      </c>
      <c r="AJ132" s="162">
        <f t="shared" si="116"/>
        <v>0</v>
      </c>
      <c r="AK132" s="162">
        <f t="shared" si="116"/>
        <v>0</v>
      </c>
      <c r="AL132" s="351">
        <f t="shared" si="116"/>
        <v>0</v>
      </c>
      <c r="AM132" s="388">
        <f t="shared" si="115"/>
        <v>0</v>
      </c>
      <c r="AN132" s="368">
        <f t="shared" si="114"/>
        <v>0</v>
      </c>
    </row>
    <row r="133" spans="1:45" s="11" customFormat="1" x14ac:dyDescent="0.2">
      <c r="B133" s="557"/>
      <c r="C133" s="163" t="s">
        <v>17</v>
      </c>
      <c r="D133" s="132"/>
      <c r="E133" s="322"/>
      <c r="F133" s="164"/>
      <c r="G133" s="164"/>
      <c r="H133" s="323"/>
      <c r="I133" s="287"/>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389"/>
      <c r="AN133" s="369">
        <f t="shared" si="114"/>
        <v>0</v>
      </c>
    </row>
    <row r="134" spans="1:45" s="11" customFormat="1" ht="13.5" customHeight="1" x14ac:dyDescent="0.2">
      <c r="B134" s="557"/>
      <c r="C134" s="217"/>
      <c r="D134" s="267"/>
      <c r="E134" s="324"/>
      <c r="F134" s="133"/>
      <c r="G134" s="133"/>
      <c r="H134" s="325"/>
      <c r="I134" s="133"/>
      <c r="J134" s="133"/>
      <c r="K134" s="165"/>
      <c r="L134" s="165"/>
      <c r="M134" s="165"/>
      <c r="N134" s="133"/>
      <c r="O134" s="133"/>
      <c r="P134" s="133"/>
      <c r="Q134" s="133"/>
      <c r="R134" s="165"/>
      <c r="S134" s="165"/>
      <c r="T134" s="133"/>
      <c r="U134" s="133"/>
      <c r="V134" s="133"/>
      <c r="W134" s="133"/>
      <c r="X134" s="165"/>
      <c r="Y134" s="133"/>
      <c r="Z134" s="133"/>
      <c r="AA134" s="133"/>
      <c r="AB134" s="133"/>
      <c r="AC134" s="133"/>
      <c r="AD134" s="133"/>
      <c r="AE134" s="133"/>
      <c r="AF134" s="133"/>
      <c r="AG134" s="133"/>
      <c r="AH134" s="133"/>
      <c r="AI134" s="133"/>
      <c r="AJ134" s="133"/>
      <c r="AK134" s="133"/>
      <c r="AL134" s="352"/>
      <c r="AM134" s="390"/>
      <c r="AN134" s="370">
        <f t="shared" si="114"/>
        <v>0</v>
      </c>
    </row>
    <row r="135" spans="1:45" s="12" customFormat="1" ht="13.5" customHeight="1" x14ac:dyDescent="0.2">
      <c r="A135" s="50"/>
      <c r="B135" s="557"/>
      <c r="C135" s="163" t="s">
        <v>19</v>
      </c>
      <c r="D135" s="132"/>
      <c r="E135" s="326">
        <f t="shared" ref="E135:I135" si="117">SUM(E136)</f>
        <v>0</v>
      </c>
      <c r="F135" s="166">
        <f t="shared" si="117"/>
        <v>0</v>
      </c>
      <c r="G135" s="166">
        <f t="shared" si="117"/>
        <v>0</v>
      </c>
      <c r="H135" s="327">
        <f t="shared" si="117"/>
        <v>0</v>
      </c>
      <c r="I135" s="288">
        <f t="shared" si="117"/>
        <v>0</v>
      </c>
      <c r="J135" s="166">
        <f t="shared" ref="J135:AM135" si="118">SUM(J136)</f>
        <v>0</v>
      </c>
      <c r="K135" s="167">
        <f t="shared" si="118"/>
        <v>0</v>
      </c>
      <c r="L135" s="167">
        <f t="shared" si="118"/>
        <v>0</v>
      </c>
      <c r="M135" s="167">
        <f t="shared" si="118"/>
        <v>0</v>
      </c>
      <c r="N135" s="166">
        <f t="shared" si="118"/>
        <v>0</v>
      </c>
      <c r="O135" s="166">
        <f t="shared" si="118"/>
        <v>0</v>
      </c>
      <c r="P135" s="166">
        <f t="shared" si="118"/>
        <v>0</v>
      </c>
      <c r="Q135" s="166">
        <f t="shared" si="118"/>
        <v>0</v>
      </c>
      <c r="R135" s="167">
        <f t="shared" si="118"/>
        <v>0</v>
      </c>
      <c r="S135" s="167">
        <f t="shared" si="118"/>
        <v>0</v>
      </c>
      <c r="T135" s="166">
        <f t="shared" si="118"/>
        <v>0</v>
      </c>
      <c r="U135" s="166">
        <f t="shared" si="118"/>
        <v>0</v>
      </c>
      <c r="V135" s="166">
        <f t="shared" si="118"/>
        <v>0</v>
      </c>
      <c r="W135" s="166">
        <f t="shared" si="118"/>
        <v>0</v>
      </c>
      <c r="X135" s="167">
        <f t="shared" si="118"/>
        <v>0</v>
      </c>
      <c r="Y135" s="166">
        <f t="shared" si="118"/>
        <v>0</v>
      </c>
      <c r="Z135" s="166">
        <f t="shared" si="118"/>
        <v>0</v>
      </c>
      <c r="AA135" s="166">
        <f t="shared" si="118"/>
        <v>0</v>
      </c>
      <c r="AB135" s="166">
        <f t="shared" si="118"/>
        <v>0</v>
      </c>
      <c r="AC135" s="166">
        <f t="shared" si="118"/>
        <v>0</v>
      </c>
      <c r="AD135" s="166">
        <f t="shared" si="118"/>
        <v>0</v>
      </c>
      <c r="AE135" s="166">
        <f t="shared" si="118"/>
        <v>0</v>
      </c>
      <c r="AF135" s="166">
        <f t="shared" si="118"/>
        <v>0</v>
      </c>
      <c r="AG135" s="166">
        <f t="shared" si="118"/>
        <v>0</v>
      </c>
      <c r="AH135" s="166">
        <f t="shared" si="118"/>
        <v>0</v>
      </c>
      <c r="AI135" s="166">
        <f t="shared" si="118"/>
        <v>0</v>
      </c>
      <c r="AJ135" s="166">
        <f t="shared" si="118"/>
        <v>0</v>
      </c>
      <c r="AK135" s="166">
        <f t="shared" si="118"/>
        <v>0</v>
      </c>
      <c r="AL135" s="168">
        <f t="shared" si="118"/>
        <v>0</v>
      </c>
      <c r="AM135" s="391">
        <f t="shared" si="118"/>
        <v>0</v>
      </c>
      <c r="AN135" s="371">
        <f t="shared" si="114"/>
        <v>0</v>
      </c>
      <c r="AO135" s="65"/>
      <c r="AS135" s="53"/>
    </row>
    <row r="136" spans="1:45" s="11" customFormat="1" x14ac:dyDescent="0.2">
      <c r="B136" s="557"/>
      <c r="C136" s="144"/>
      <c r="D136" s="256" t="s">
        <v>18</v>
      </c>
      <c r="E136" s="328">
        <f>SUM(E137:E137)</f>
        <v>0</v>
      </c>
      <c r="F136" s="239">
        <f>SUM(F137:F137)</f>
        <v>0</v>
      </c>
      <c r="G136" s="239">
        <f>SUM(G137:G137)</f>
        <v>0</v>
      </c>
      <c r="H136" s="329">
        <f>SUM(H137:H137)</f>
        <v>0</v>
      </c>
      <c r="I136" s="239">
        <f t="shared" ref="I136:AM136" si="119">SUM(I137:I137)</f>
        <v>0</v>
      </c>
      <c r="J136" s="239">
        <f t="shared" si="119"/>
        <v>0</v>
      </c>
      <c r="K136" s="239">
        <f t="shared" si="119"/>
        <v>0</v>
      </c>
      <c r="L136" s="239">
        <f t="shared" si="119"/>
        <v>0</v>
      </c>
      <c r="M136" s="239">
        <f t="shared" si="119"/>
        <v>0</v>
      </c>
      <c r="N136" s="239">
        <f t="shared" si="119"/>
        <v>0</v>
      </c>
      <c r="O136" s="239">
        <f t="shared" si="119"/>
        <v>0</v>
      </c>
      <c r="P136" s="239">
        <f t="shared" si="119"/>
        <v>0</v>
      </c>
      <c r="Q136" s="239">
        <f t="shared" si="119"/>
        <v>0</v>
      </c>
      <c r="R136" s="239">
        <f t="shared" si="119"/>
        <v>0</v>
      </c>
      <c r="S136" s="239">
        <f t="shared" si="119"/>
        <v>0</v>
      </c>
      <c r="T136" s="239">
        <f t="shared" si="119"/>
        <v>0</v>
      </c>
      <c r="U136" s="239">
        <f t="shared" si="119"/>
        <v>0</v>
      </c>
      <c r="V136" s="239">
        <f t="shared" si="119"/>
        <v>0</v>
      </c>
      <c r="W136" s="239">
        <f t="shared" si="119"/>
        <v>0</v>
      </c>
      <c r="X136" s="239">
        <f t="shared" si="119"/>
        <v>0</v>
      </c>
      <c r="Y136" s="239">
        <f t="shared" si="119"/>
        <v>0</v>
      </c>
      <c r="Z136" s="239">
        <f t="shared" si="119"/>
        <v>0</v>
      </c>
      <c r="AA136" s="239">
        <f t="shared" si="119"/>
        <v>0</v>
      </c>
      <c r="AB136" s="239">
        <f t="shared" si="119"/>
        <v>0</v>
      </c>
      <c r="AC136" s="239">
        <f t="shared" si="119"/>
        <v>0</v>
      </c>
      <c r="AD136" s="239">
        <f t="shared" si="119"/>
        <v>0</v>
      </c>
      <c r="AE136" s="239">
        <f t="shared" si="119"/>
        <v>0</v>
      </c>
      <c r="AF136" s="239">
        <f t="shared" si="119"/>
        <v>0</v>
      </c>
      <c r="AG136" s="239">
        <f t="shared" si="119"/>
        <v>0</v>
      </c>
      <c r="AH136" s="239">
        <f t="shared" si="119"/>
        <v>0</v>
      </c>
      <c r="AI136" s="239">
        <f t="shared" si="119"/>
        <v>0</v>
      </c>
      <c r="AJ136" s="239">
        <f t="shared" si="119"/>
        <v>0</v>
      </c>
      <c r="AK136" s="239">
        <f t="shared" si="119"/>
        <v>0</v>
      </c>
      <c r="AL136" s="353">
        <f t="shared" si="119"/>
        <v>0</v>
      </c>
      <c r="AM136" s="392">
        <f t="shared" si="119"/>
        <v>0</v>
      </c>
      <c r="AN136" s="359">
        <f t="shared" si="114"/>
        <v>0</v>
      </c>
      <c r="AO136" s="65"/>
    </row>
    <row r="137" spans="1:45" s="11" customFormat="1" x14ac:dyDescent="0.2">
      <c r="B137" s="557"/>
      <c r="C137" s="144"/>
      <c r="D137" s="266" t="s">
        <v>25</v>
      </c>
      <c r="E137" s="324"/>
      <c r="F137" s="133"/>
      <c r="G137" s="133"/>
      <c r="H137" s="325"/>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352"/>
      <c r="AM137" s="390"/>
      <c r="AN137" s="365">
        <f t="shared" si="114"/>
        <v>0</v>
      </c>
      <c r="AO137" s="65"/>
    </row>
    <row r="138" spans="1:45" s="62" customFormat="1" ht="13.5" customHeight="1" x14ac:dyDescent="0.2">
      <c r="B138" s="557"/>
      <c r="C138" s="160" t="s">
        <v>12</v>
      </c>
      <c r="D138" s="173"/>
      <c r="E138" s="320">
        <f>E132+E133-E135</f>
        <v>0</v>
      </c>
      <c r="F138" s="162">
        <f>F132+F133-F135</f>
        <v>0</v>
      </c>
      <c r="G138" s="162">
        <f>G132+G133-G135</f>
        <v>0</v>
      </c>
      <c r="H138" s="321">
        <f>H132+H133-H135</f>
        <v>0</v>
      </c>
      <c r="I138" s="286">
        <f t="shared" ref="I138:AM138" si="120">I132+I133-I135</f>
        <v>0</v>
      </c>
      <c r="J138" s="162">
        <f t="shared" si="120"/>
        <v>0</v>
      </c>
      <c r="K138" s="162">
        <f t="shared" si="120"/>
        <v>0</v>
      </c>
      <c r="L138" s="162">
        <f t="shared" si="120"/>
        <v>0</v>
      </c>
      <c r="M138" s="162">
        <f t="shared" si="120"/>
        <v>0</v>
      </c>
      <c r="N138" s="162">
        <f t="shared" si="120"/>
        <v>0</v>
      </c>
      <c r="O138" s="162">
        <f t="shared" si="120"/>
        <v>0</v>
      </c>
      <c r="P138" s="162">
        <f t="shared" si="120"/>
        <v>0</v>
      </c>
      <c r="Q138" s="162">
        <f t="shared" si="120"/>
        <v>0</v>
      </c>
      <c r="R138" s="162">
        <f t="shared" si="120"/>
        <v>0</v>
      </c>
      <c r="S138" s="162">
        <f t="shared" si="120"/>
        <v>0</v>
      </c>
      <c r="T138" s="162">
        <f t="shared" si="120"/>
        <v>0</v>
      </c>
      <c r="U138" s="162">
        <f t="shared" si="120"/>
        <v>0</v>
      </c>
      <c r="V138" s="162">
        <f t="shared" si="120"/>
        <v>0</v>
      </c>
      <c r="W138" s="162">
        <f t="shared" si="120"/>
        <v>0</v>
      </c>
      <c r="X138" s="162">
        <f t="shared" si="120"/>
        <v>0</v>
      </c>
      <c r="Y138" s="162">
        <f t="shared" si="120"/>
        <v>0</v>
      </c>
      <c r="Z138" s="162">
        <f t="shared" si="120"/>
        <v>0</v>
      </c>
      <c r="AA138" s="162">
        <f t="shared" si="120"/>
        <v>0</v>
      </c>
      <c r="AB138" s="162">
        <f t="shared" si="120"/>
        <v>0</v>
      </c>
      <c r="AC138" s="162">
        <f t="shared" ref="AC138:AL138" si="121">AC132+AC133-AC135</f>
        <v>0</v>
      </c>
      <c r="AD138" s="162">
        <f t="shared" si="121"/>
        <v>0</v>
      </c>
      <c r="AE138" s="162">
        <f t="shared" si="121"/>
        <v>0</v>
      </c>
      <c r="AF138" s="162">
        <f t="shared" si="121"/>
        <v>0</v>
      </c>
      <c r="AG138" s="162">
        <f t="shared" si="121"/>
        <v>0</v>
      </c>
      <c r="AH138" s="162">
        <f t="shared" si="121"/>
        <v>0</v>
      </c>
      <c r="AI138" s="162">
        <f t="shared" si="121"/>
        <v>0</v>
      </c>
      <c r="AJ138" s="162">
        <f t="shared" si="121"/>
        <v>0</v>
      </c>
      <c r="AK138" s="162">
        <f t="shared" si="121"/>
        <v>0</v>
      </c>
      <c r="AL138" s="351">
        <f t="shared" si="121"/>
        <v>0</v>
      </c>
      <c r="AM138" s="388">
        <f t="shared" si="120"/>
        <v>0</v>
      </c>
      <c r="AN138" s="368">
        <f t="shared" si="114"/>
        <v>0</v>
      </c>
    </row>
    <row r="139" spans="1:45" s="12" customFormat="1" ht="13.5" customHeight="1" x14ac:dyDescent="0.2">
      <c r="A139" s="50"/>
      <c r="B139" s="557"/>
      <c r="C139" s="163" t="s">
        <v>11</v>
      </c>
      <c r="D139" s="132"/>
      <c r="E139" s="330">
        <f t="shared" ref="E139:I139" si="122">SUM(E140)</f>
        <v>0</v>
      </c>
      <c r="F139" s="168">
        <f t="shared" si="122"/>
        <v>0</v>
      </c>
      <c r="G139" s="168">
        <f t="shared" si="122"/>
        <v>0</v>
      </c>
      <c r="H139" s="327">
        <f t="shared" si="122"/>
        <v>0</v>
      </c>
      <c r="I139" s="289">
        <f t="shared" si="122"/>
        <v>0</v>
      </c>
      <c r="J139" s="168">
        <f t="shared" ref="J139:AM139" si="123">SUM(J140)</f>
        <v>0</v>
      </c>
      <c r="K139" s="168">
        <f t="shared" si="123"/>
        <v>0</v>
      </c>
      <c r="L139" s="168">
        <f t="shared" si="123"/>
        <v>0</v>
      </c>
      <c r="M139" s="168">
        <f t="shared" si="123"/>
        <v>0</v>
      </c>
      <c r="N139" s="168">
        <f t="shared" si="123"/>
        <v>0</v>
      </c>
      <c r="O139" s="168">
        <f t="shared" si="123"/>
        <v>0</v>
      </c>
      <c r="P139" s="168">
        <f t="shared" si="123"/>
        <v>0</v>
      </c>
      <c r="Q139" s="168">
        <f t="shared" si="123"/>
        <v>0</v>
      </c>
      <c r="R139" s="168">
        <f t="shared" si="123"/>
        <v>0</v>
      </c>
      <c r="S139" s="168">
        <f t="shared" si="123"/>
        <v>0</v>
      </c>
      <c r="T139" s="168">
        <f t="shared" si="123"/>
        <v>0</v>
      </c>
      <c r="U139" s="168">
        <f t="shared" si="123"/>
        <v>0</v>
      </c>
      <c r="V139" s="168">
        <f t="shared" si="123"/>
        <v>0</v>
      </c>
      <c r="W139" s="168">
        <f t="shared" si="123"/>
        <v>0</v>
      </c>
      <c r="X139" s="168">
        <f t="shared" si="123"/>
        <v>0</v>
      </c>
      <c r="Y139" s="168">
        <f t="shared" si="123"/>
        <v>0</v>
      </c>
      <c r="Z139" s="168">
        <f t="shared" si="123"/>
        <v>0</v>
      </c>
      <c r="AA139" s="168">
        <f t="shared" si="123"/>
        <v>0</v>
      </c>
      <c r="AB139" s="168">
        <f t="shared" si="123"/>
        <v>0</v>
      </c>
      <c r="AC139" s="168">
        <f t="shared" si="123"/>
        <v>0</v>
      </c>
      <c r="AD139" s="168">
        <f t="shared" si="123"/>
        <v>0</v>
      </c>
      <c r="AE139" s="168">
        <f t="shared" si="123"/>
        <v>0</v>
      </c>
      <c r="AF139" s="168">
        <f t="shared" si="123"/>
        <v>0</v>
      </c>
      <c r="AG139" s="168">
        <f t="shared" si="123"/>
        <v>0</v>
      </c>
      <c r="AH139" s="168">
        <f t="shared" si="123"/>
        <v>0</v>
      </c>
      <c r="AI139" s="168">
        <f t="shared" si="123"/>
        <v>0</v>
      </c>
      <c r="AJ139" s="168">
        <f t="shared" si="123"/>
        <v>0</v>
      </c>
      <c r="AK139" s="168">
        <f t="shared" si="123"/>
        <v>0</v>
      </c>
      <c r="AL139" s="168">
        <f t="shared" si="123"/>
        <v>0</v>
      </c>
      <c r="AM139" s="391">
        <f t="shared" si="123"/>
        <v>0</v>
      </c>
      <c r="AN139" s="369">
        <f t="shared" si="114"/>
        <v>0</v>
      </c>
      <c r="AO139" s="65"/>
      <c r="AS139" s="53"/>
    </row>
    <row r="140" spans="1:45" s="11" customFormat="1" x14ac:dyDescent="0.2">
      <c r="B140" s="557"/>
      <c r="C140" s="147"/>
      <c r="D140" s="268" t="s">
        <v>20</v>
      </c>
      <c r="E140" s="331"/>
      <c r="F140" s="169"/>
      <c r="G140" s="169"/>
      <c r="H140" s="332"/>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354"/>
      <c r="AM140" s="393"/>
      <c r="AN140" s="361">
        <f t="shared" si="114"/>
        <v>0</v>
      </c>
      <c r="AO140" s="65"/>
    </row>
    <row r="141" spans="1:45" s="12" customFormat="1" ht="13.5" customHeight="1" x14ac:dyDescent="0.2">
      <c r="A141" s="50"/>
      <c r="B141" s="557"/>
      <c r="C141" s="163" t="s">
        <v>10</v>
      </c>
      <c r="D141" s="132"/>
      <c r="E141" s="333">
        <f>SUM(E142:E143)</f>
        <v>0</v>
      </c>
      <c r="F141" s="167">
        <f>SUM(F142:F143)</f>
        <v>0</v>
      </c>
      <c r="G141" s="167">
        <f>SUM(G142:G143)</f>
        <v>0</v>
      </c>
      <c r="H141" s="334">
        <f>SUM(H142:H143)</f>
        <v>0</v>
      </c>
      <c r="I141" s="290">
        <f t="shared" ref="I141:AM141" si="124">SUM(I142:I143)</f>
        <v>0</v>
      </c>
      <c r="J141" s="167">
        <f t="shared" si="124"/>
        <v>0</v>
      </c>
      <c r="K141" s="167">
        <f t="shared" si="124"/>
        <v>0</v>
      </c>
      <c r="L141" s="167">
        <f t="shared" si="124"/>
        <v>0</v>
      </c>
      <c r="M141" s="167">
        <f t="shared" si="124"/>
        <v>0</v>
      </c>
      <c r="N141" s="167">
        <f t="shared" si="124"/>
        <v>0</v>
      </c>
      <c r="O141" s="167">
        <f t="shared" si="124"/>
        <v>0</v>
      </c>
      <c r="P141" s="167">
        <f t="shared" si="124"/>
        <v>0</v>
      </c>
      <c r="Q141" s="167">
        <f t="shared" si="124"/>
        <v>0</v>
      </c>
      <c r="R141" s="167">
        <f t="shared" si="124"/>
        <v>0</v>
      </c>
      <c r="S141" s="167">
        <f t="shared" si="124"/>
        <v>0</v>
      </c>
      <c r="T141" s="167">
        <f t="shared" si="124"/>
        <v>0</v>
      </c>
      <c r="U141" s="167">
        <f t="shared" si="124"/>
        <v>0</v>
      </c>
      <c r="V141" s="167">
        <f t="shared" si="124"/>
        <v>0</v>
      </c>
      <c r="W141" s="167">
        <f t="shared" si="124"/>
        <v>0</v>
      </c>
      <c r="X141" s="167">
        <f t="shared" si="124"/>
        <v>0</v>
      </c>
      <c r="Y141" s="167">
        <f t="shared" si="124"/>
        <v>0</v>
      </c>
      <c r="Z141" s="167">
        <f t="shared" si="124"/>
        <v>0</v>
      </c>
      <c r="AA141" s="167">
        <f t="shared" si="124"/>
        <v>0</v>
      </c>
      <c r="AB141" s="167">
        <f t="shared" si="124"/>
        <v>0</v>
      </c>
      <c r="AC141" s="167">
        <f t="shared" ref="AC141:AL141" si="125">SUM(AC142:AC143)</f>
        <v>0</v>
      </c>
      <c r="AD141" s="167">
        <f t="shared" si="125"/>
        <v>0</v>
      </c>
      <c r="AE141" s="167">
        <f t="shared" si="125"/>
        <v>0</v>
      </c>
      <c r="AF141" s="167">
        <f t="shared" si="125"/>
        <v>0</v>
      </c>
      <c r="AG141" s="167">
        <f t="shared" si="125"/>
        <v>0</v>
      </c>
      <c r="AH141" s="167">
        <f t="shared" si="125"/>
        <v>0</v>
      </c>
      <c r="AI141" s="167">
        <f t="shared" si="125"/>
        <v>0</v>
      </c>
      <c r="AJ141" s="167">
        <f t="shared" si="125"/>
        <v>0</v>
      </c>
      <c r="AK141" s="167">
        <f t="shared" si="125"/>
        <v>0</v>
      </c>
      <c r="AL141" s="167">
        <f t="shared" si="125"/>
        <v>0</v>
      </c>
      <c r="AM141" s="394">
        <f t="shared" si="124"/>
        <v>0</v>
      </c>
      <c r="AN141" s="371">
        <f t="shared" si="114"/>
        <v>0</v>
      </c>
      <c r="AO141" s="65"/>
      <c r="AS141" s="53"/>
    </row>
    <row r="142" spans="1:45" s="11" customFormat="1" x14ac:dyDescent="0.2">
      <c r="B142" s="557"/>
      <c r="C142" s="144"/>
      <c r="D142" s="269" t="s">
        <v>60</v>
      </c>
      <c r="E142" s="335"/>
      <c r="F142" s="234"/>
      <c r="G142" s="234"/>
      <c r="H142" s="336"/>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355"/>
      <c r="AM142" s="395"/>
      <c r="AN142" s="360">
        <f t="shared" si="114"/>
        <v>0</v>
      </c>
      <c r="AO142" s="65"/>
    </row>
    <row r="143" spans="1:45" s="11" customFormat="1" x14ac:dyDescent="0.2">
      <c r="B143" s="557"/>
      <c r="C143" s="144"/>
      <c r="D143" s="266" t="s">
        <v>59</v>
      </c>
      <c r="E143" s="324"/>
      <c r="F143" s="133"/>
      <c r="G143" s="133"/>
      <c r="H143" s="325"/>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352"/>
      <c r="AM143" s="390"/>
      <c r="AN143" s="365">
        <f t="shared" si="114"/>
        <v>0</v>
      </c>
      <c r="AO143" s="65"/>
    </row>
    <row r="144" spans="1:45" s="66" customFormat="1" x14ac:dyDescent="0.2">
      <c r="B144" s="557"/>
      <c r="C144" s="161" t="s">
        <v>16</v>
      </c>
      <c r="D144" s="173"/>
      <c r="E144" s="320">
        <f>E138+E139-E141</f>
        <v>0</v>
      </c>
      <c r="F144" s="162">
        <f>F138+F139-F141</f>
        <v>0</v>
      </c>
      <c r="G144" s="162">
        <f>G138+G139-G141</f>
        <v>0</v>
      </c>
      <c r="H144" s="321">
        <f>H138+H139-H141</f>
        <v>0</v>
      </c>
      <c r="I144" s="286">
        <f t="shared" ref="I144:AM144" si="126">I138+I139-I141</f>
        <v>0</v>
      </c>
      <c r="J144" s="162">
        <f t="shared" si="126"/>
        <v>0</v>
      </c>
      <c r="K144" s="162">
        <f t="shared" si="126"/>
        <v>0</v>
      </c>
      <c r="L144" s="162">
        <f t="shared" si="126"/>
        <v>0</v>
      </c>
      <c r="M144" s="162">
        <f t="shared" si="126"/>
        <v>0</v>
      </c>
      <c r="N144" s="162">
        <f t="shared" si="126"/>
        <v>0</v>
      </c>
      <c r="O144" s="162">
        <f t="shared" si="126"/>
        <v>0</v>
      </c>
      <c r="P144" s="162">
        <f t="shared" si="126"/>
        <v>0</v>
      </c>
      <c r="Q144" s="162">
        <f t="shared" si="126"/>
        <v>0</v>
      </c>
      <c r="R144" s="162">
        <f t="shared" si="126"/>
        <v>0</v>
      </c>
      <c r="S144" s="162">
        <f t="shared" si="126"/>
        <v>0</v>
      </c>
      <c r="T144" s="162">
        <f t="shared" si="126"/>
        <v>0</v>
      </c>
      <c r="U144" s="162">
        <f t="shared" si="126"/>
        <v>0</v>
      </c>
      <c r="V144" s="162">
        <f t="shared" si="126"/>
        <v>0</v>
      </c>
      <c r="W144" s="162">
        <f t="shared" si="126"/>
        <v>0</v>
      </c>
      <c r="X144" s="162">
        <f t="shared" si="126"/>
        <v>0</v>
      </c>
      <c r="Y144" s="162">
        <f t="shared" si="126"/>
        <v>0</v>
      </c>
      <c r="Z144" s="162">
        <f t="shared" si="126"/>
        <v>0</v>
      </c>
      <c r="AA144" s="162">
        <f t="shared" si="126"/>
        <v>0</v>
      </c>
      <c r="AB144" s="162">
        <f t="shared" si="126"/>
        <v>0</v>
      </c>
      <c r="AC144" s="162">
        <f t="shared" ref="AC144:AL144" si="127">AC138+AC139-AC141</f>
        <v>0</v>
      </c>
      <c r="AD144" s="162">
        <f t="shared" si="127"/>
        <v>0</v>
      </c>
      <c r="AE144" s="162">
        <f t="shared" si="127"/>
        <v>0</v>
      </c>
      <c r="AF144" s="162">
        <f t="shared" si="127"/>
        <v>0</v>
      </c>
      <c r="AG144" s="162">
        <f t="shared" si="127"/>
        <v>0</v>
      </c>
      <c r="AH144" s="162">
        <f t="shared" si="127"/>
        <v>0</v>
      </c>
      <c r="AI144" s="162">
        <f t="shared" si="127"/>
        <v>0</v>
      </c>
      <c r="AJ144" s="162">
        <f t="shared" si="127"/>
        <v>0</v>
      </c>
      <c r="AK144" s="162">
        <f t="shared" si="127"/>
        <v>0</v>
      </c>
      <c r="AL144" s="351">
        <f t="shared" si="127"/>
        <v>0</v>
      </c>
      <c r="AM144" s="388">
        <f t="shared" si="126"/>
        <v>0</v>
      </c>
      <c r="AN144" s="368">
        <f t="shared" si="114"/>
        <v>0</v>
      </c>
    </row>
    <row r="145" spans="1:45" s="66" customFormat="1" x14ac:dyDescent="0.2">
      <c r="B145" s="557"/>
      <c r="C145" s="170" t="s">
        <v>40</v>
      </c>
      <c r="D145" s="270"/>
      <c r="E145" s="337"/>
      <c r="F145" s="171"/>
      <c r="G145" s="171"/>
      <c r="H145" s="338"/>
      <c r="I145" s="29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356"/>
      <c r="AM145" s="396"/>
      <c r="AN145" s="372">
        <f t="shared" si="114"/>
        <v>0</v>
      </c>
    </row>
    <row r="146" spans="1:45" s="66" customFormat="1" x14ac:dyDescent="0.2">
      <c r="B146" s="557"/>
      <c r="C146" s="173" t="s">
        <v>41</v>
      </c>
      <c r="D146" s="271"/>
      <c r="E146" s="320">
        <f>E144-E145</f>
        <v>0</v>
      </c>
      <c r="F146" s="162">
        <f>F144-F145</f>
        <v>0</v>
      </c>
      <c r="G146" s="162">
        <f>G144-G145</f>
        <v>0</v>
      </c>
      <c r="H146" s="321">
        <f>H144-H145</f>
        <v>0</v>
      </c>
      <c r="I146" s="286">
        <f t="shared" ref="I146:AM146" si="128">I144-I145</f>
        <v>0</v>
      </c>
      <c r="J146" s="162">
        <f t="shared" si="128"/>
        <v>0</v>
      </c>
      <c r="K146" s="162">
        <f t="shared" si="128"/>
        <v>0</v>
      </c>
      <c r="L146" s="162">
        <f t="shared" si="128"/>
        <v>0</v>
      </c>
      <c r="M146" s="162">
        <f t="shared" si="128"/>
        <v>0</v>
      </c>
      <c r="N146" s="162">
        <f t="shared" si="128"/>
        <v>0</v>
      </c>
      <c r="O146" s="162">
        <f t="shared" si="128"/>
        <v>0</v>
      </c>
      <c r="P146" s="162">
        <f t="shared" si="128"/>
        <v>0</v>
      </c>
      <c r="Q146" s="162">
        <f t="shared" si="128"/>
        <v>0</v>
      </c>
      <c r="R146" s="162">
        <f t="shared" si="128"/>
        <v>0</v>
      </c>
      <c r="S146" s="162">
        <f t="shared" si="128"/>
        <v>0</v>
      </c>
      <c r="T146" s="162">
        <f t="shared" si="128"/>
        <v>0</v>
      </c>
      <c r="U146" s="162">
        <f t="shared" si="128"/>
        <v>0</v>
      </c>
      <c r="V146" s="162">
        <f t="shared" si="128"/>
        <v>0</v>
      </c>
      <c r="W146" s="162">
        <f t="shared" si="128"/>
        <v>0</v>
      </c>
      <c r="X146" s="162">
        <f t="shared" si="128"/>
        <v>0</v>
      </c>
      <c r="Y146" s="162">
        <f t="shared" si="128"/>
        <v>0</v>
      </c>
      <c r="Z146" s="162">
        <f t="shared" si="128"/>
        <v>0</v>
      </c>
      <c r="AA146" s="162">
        <f t="shared" si="128"/>
        <v>0</v>
      </c>
      <c r="AB146" s="162">
        <f t="shared" si="128"/>
        <v>0</v>
      </c>
      <c r="AC146" s="162">
        <f t="shared" ref="AC146:AL146" si="129">AC144-AC145</f>
        <v>0</v>
      </c>
      <c r="AD146" s="162">
        <f t="shared" si="129"/>
        <v>0</v>
      </c>
      <c r="AE146" s="162">
        <f t="shared" si="129"/>
        <v>0</v>
      </c>
      <c r="AF146" s="162">
        <f t="shared" si="129"/>
        <v>0</v>
      </c>
      <c r="AG146" s="162">
        <f t="shared" si="129"/>
        <v>0</v>
      </c>
      <c r="AH146" s="162">
        <f t="shared" si="129"/>
        <v>0</v>
      </c>
      <c r="AI146" s="162">
        <f t="shared" si="129"/>
        <v>0</v>
      </c>
      <c r="AJ146" s="162">
        <f t="shared" si="129"/>
        <v>0</v>
      </c>
      <c r="AK146" s="162">
        <f t="shared" si="129"/>
        <v>0</v>
      </c>
      <c r="AL146" s="351">
        <f t="shared" si="129"/>
        <v>0</v>
      </c>
      <c r="AM146" s="388">
        <f t="shared" si="128"/>
        <v>0</v>
      </c>
      <c r="AN146" s="368">
        <f t="shared" si="114"/>
        <v>0</v>
      </c>
    </row>
    <row r="147" spans="1:45" s="66" customFormat="1" ht="13.5" thickBot="1" x14ac:dyDescent="0.25">
      <c r="B147" s="558"/>
      <c r="C147" s="174" t="s">
        <v>42</v>
      </c>
      <c r="D147" s="174"/>
      <c r="E147" s="339">
        <f>E146</f>
        <v>0</v>
      </c>
      <c r="F147" s="175">
        <f>F146</f>
        <v>0</v>
      </c>
      <c r="G147" s="175">
        <f>G146</f>
        <v>0</v>
      </c>
      <c r="H147" s="340">
        <f>H146</f>
        <v>0</v>
      </c>
      <c r="I147" s="292">
        <f>E147+I146</f>
        <v>0</v>
      </c>
      <c r="J147" s="175">
        <f>I147+J146</f>
        <v>0</v>
      </c>
      <c r="K147" s="175">
        <f>J147+K146</f>
        <v>0</v>
      </c>
      <c r="L147" s="175">
        <f>K147+L146</f>
        <v>0</v>
      </c>
      <c r="M147" s="175">
        <f>L147+M146</f>
        <v>0</v>
      </c>
      <c r="N147" s="175">
        <f t="shared" ref="N147:AL147" si="130">M147+N146</f>
        <v>0</v>
      </c>
      <c r="O147" s="175">
        <f t="shared" si="130"/>
        <v>0</v>
      </c>
      <c r="P147" s="175">
        <f t="shared" si="130"/>
        <v>0</v>
      </c>
      <c r="Q147" s="175">
        <f t="shared" si="130"/>
        <v>0</v>
      </c>
      <c r="R147" s="175">
        <f t="shared" si="130"/>
        <v>0</v>
      </c>
      <c r="S147" s="175">
        <f t="shared" si="130"/>
        <v>0</v>
      </c>
      <c r="T147" s="175">
        <f t="shared" si="130"/>
        <v>0</v>
      </c>
      <c r="U147" s="175">
        <f t="shared" si="130"/>
        <v>0</v>
      </c>
      <c r="V147" s="175">
        <f t="shared" si="130"/>
        <v>0</v>
      </c>
      <c r="W147" s="175">
        <f t="shared" si="130"/>
        <v>0</v>
      </c>
      <c r="X147" s="175">
        <f t="shared" si="130"/>
        <v>0</v>
      </c>
      <c r="Y147" s="175">
        <f t="shared" si="130"/>
        <v>0</v>
      </c>
      <c r="Z147" s="175">
        <f t="shared" si="130"/>
        <v>0</v>
      </c>
      <c r="AA147" s="175">
        <f t="shared" si="130"/>
        <v>0</v>
      </c>
      <c r="AB147" s="175">
        <f t="shared" si="130"/>
        <v>0</v>
      </c>
      <c r="AC147" s="175">
        <f t="shared" si="130"/>
        <v>0</v>
      </c>
      <c r="AD147" s="175">
        <f t="shared" si="130"/>
        <v>0</v>
      </c>
      <c r="AE147" s="175">
        <f t="shared" si="130"/>
        <v>0</v>
      </c>
      <c r="AF147" s="175">
        <f t="shared" si="130"/>
        <v>0</v>
      </c>
      <c r="AG147" s="175">
        <f t="shared" si="130"/>
        <v>0</v>
      </c>
      <c r="AH147" s="175">
        <f t="shared" si="130"/>
        <v>0</v>
      </c>
      <c r="AI147" s="175">
        <f t="shared" si="130"/>
        <v>0</v>
      </c>
      <c r="AJ147" s="175">
        <f t="shared" si="130"/>
        <v>0</v>
      </c>
      <c r="AK147" s="175">
        <f t="shared" si="130"/>
        <v>0</v>
      </c>
      <c r="AL147" s="357">
        <f t="shared" si="130"/>
        <v>0</v>
      </c>
      <c r="AM147" s="397">
        <f>AB147+AM146</f>
        <v>0</v>
      </c>
      <c r="AN147" s="373">
        <f t="shared" si="114"/>
        <v>0</v>
      </c>
    </row>
    <row r="148" spans="1:45" s="12" customFormat="1" ht="20.149999999999999" customHeight="1" thickBot="1" x14ac:dyDescent="0.25">
      <c r="B148" s="144"/>
      <c r="C148" s="144"/>
      <c r="D148" s="144"/>
      <c r="E148" s="176"/>
      <c r="F148" s="176"/>
      <c r="G148" s="176"/>
      <c r="H148" s="176"/>
      <c r="I148" s="176"/>
      <c r="J148" s="177"/>
      <c r="K148" s="176" t="s">
        <v>1</v>
      </c>
      <c r="L148" s="176"/>
      <c r="M148" s="176"/>
      <c r="N148" s="178"/>
      <c r="O148" s="176"/>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8"/>
      <c r="AQ148" s="68"/>
    </row>
    <row r="149" spans="1:45" s="58" customFormat="1" ht="12" customHeight="1" x14ac:dyDescent="0.2">
      <c r="B149" s="548" t="s">
        <v>133</v>
      </c>
      <c r="C149" s="549"/>
      <c r="D149" s="549"/>
      <c r="E149" s="552" t="s">
        <v>149</v>
      </c>
      <c r="F149" s="553"/>
      <c r="G149" s="553"/>
      <c r="H149" s="554"/>
      <c r="I149" s="555" t="s">
        <v>196</v>
      </c>
      <c r="J149" s="540" t="s">
        <v>197</v>
      </c>
      <c r="K149" s="540" t="s">
        <v>198</v>
      </c>
      <c r="L149" s="540" t="s">
        <v>199</v>
      </c>
      <c r="M149" s="540" t="s">
        <v>200</v>
      </c>
      <c r="N149" s="540" t="s">
        <v>201</v>
      </c>
      <c r="O149" s="540" t="s">
        <v>202</v>
      </c>
      <c r="P149" s="540" t="s">
        <v>203</v>
      </c>
      <c r="Q149" s="540" t="s">
        <v>204</v>
      </c>
      <c r="R149" s="540" t="s">
        <v>205</v>
      </c>
      <c r="S149" s="540" t="s">
        <v>206</v>
      </c>
      <c r="T149" s="540" t="s">
        <v>207</v>
      </c>
      <c r="U149" s="540" t="s">
        <v>208</v>
      </c>
      <c r="V149" s="540" t="s">
        <v>209</v>
      </c>
      <c r="W149" s="540" t="s">
        <v>210</v>
      </c>
      <c r="X149" s="540" t="s">
        <v>211</v>
      </c>
      <c r="Y149" s="540" t="s">
        <v>212</v>
      </c>
      <c r="Z149" s="540" t="s">
        <v>213</v>
      </c>
      <c r="AA149" s="540" t="s">
        <v>214</v>
      </c>
      <c r="AB149" s="540" t="s">
        <v>215</v>
      </c>
      <c r="AC149" s="540" t="s">
        <v>216</v>
      </c>
      <c r="AD149" s="540" t="s">
        <v>217</v>
      </c>
      <c r="AE149" s="540" t="s">
        <v>218</v>
      </c>
      <c r="AF149" s="540" t="s">
        <v>219</v>
      </c>
      <c r="AG149" s="540" t="s">
        <v>220</v>
      </c>
      <c r="AH149" s="540" t="s">
        <v>221</v>
      </c>
      <c r="AI149" s="540" t="s">
        <v>222</v>
      </c>
      <c r="AJ149" s="540" t="s">
        <v>223</v>
      </c>
      <c r="AK149" s="540" t="s">
        <v>224</v>
      </c>
      <c r="AL149" s="542" t="s">
        <v>225</v>
      </c>
      <c r="AM149" s="544" t="s">
        <v>150</v>
      </c>
      <c r="AN149" s="546" t="s">
        <v>0</v>
      </c>
      <c r="AS149" s="59"/>
    </row>
    <row r="150" spans="1:45" s="58" customFormat="1" ht="12.5" thickBot="1" x14ac:dyDescent="0.25">
      <c r="B150" s="550"/>
      <c r="C150" s="551"/>
      <c r="D150" s="551"/>
      <c r="E150" s="293" t="s">
        <v>162</v>
      </c>
      <c r="F150" s="252" t="s">
        <v>163</v>
      </c>
      <c r="G150" s="252" t="s">
        <v>164</v>
      </c>
      <c r="H150" s="294" t="s">
        <v>191</v>
      </c>
      <c r="I150" s="556"/>
      <c r="J150" s="541"/>
      <c r="K150" s="541"/>
      <c r="L150" s="541"/>
      <c r="M150" s="541"/>
      <c r="N150" s="541"/>
      <c r="O150" s="541"/>
      <c r="P150" s="541"/>
      <c r="Q150" s="541"/>
      <c r="R150" s="541"/>
      <c r="S150" s="541"/>
      <c r="T150" s="541"/>
      <c r="U150" s="541"/>
      <c r="V150" s="541"/>
      <c r="W150" s="541"/>
      <c r="X150" s="541"/>
      <c r="Y150" s="541"/>
      <c r="Z150" s="541"/>
      <c r="AA150" s="541"/>
      <c r="AB150" s="541"/>
      <c r="AC150" s="541"/>
      <c r="AD150" s="541"/>
      <c r="AE150" s="541"/>
      <c r="AF150" s="541"/>
      <c r="AG150" s="541"/>
      <c r="AH150" s="541"/>
      <c r="AI150" s="541"/>
      <c r="AJ150" s="541"/>
      <c r="AK150" s="541"/>
      <c r="AL150" s="543"/>
      <c r="AM150" s="545"/>
      <c r="AN150" s="547"/>
      <c r="AS150" s="59"/>
    </row>
    <row r="151" spans="1:45" s="48" customFormat="1" ht="33.5" thickBot="1" x14ac:dyDescent="0.25">
      <c r="A151" s="213" t="s">
        <v>147</v>
      </c>
      <c r="B151" s="560" t="s">
        <v>144</v>
      </c>
      <c r="C151" s="561"/>
      <c r="D151" s="561"/>
      <c r="E151" s="498"/>
      <c r="F151" s="180"/>
      <c r="G151" s="457"/>
      <c r="H151" s="499"/>
      <c r="I151" s="476"/>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457"/>
      <c r="AM151" s="500"/>
      <c r="AN151" s="477">
        <f>SUM(E151:AM151)</f>
        <v>0</v>
      </c>
      <c r="AO151" s="61"/>
    </row>
    <row r="152" spans="1:45" s="11" customFormat="1" x14ac:dyDescent="0.2">
      <c r="B152" s="54"/>
      <c r="C152" s="12"/>
      <c r="D152" s="55"/>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7"/>
    </row>
    <row r="153" spans="1:45" s="97" customFormat="1" ht="30" customHeight="1" thickBot="1" x14ac:dyDescent="0.25">
      <c r="B153" s="99" t="s">
        <v>154</v>
      </c>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N153" s="219" t="s">
        <v>53</v>
      </c>
    </row>
    <row r="154" spans="1:45" s="58" customFormat="1" ht="12" customHeight="1" x14ac:dyDescent="0.2">
      <c r="B154" s="548" t="s">
        <v>133</v>
      </c>
      <c r="C154" s="549"/>
      <c r="D154" s="549"/>
      <c r="E154" s="552" t="s">
        <v>149</v>
      </c>
      <c r="F154" s="553"/>
      <c r="G154" s="553"/>
      <c r="H154" s="554"/>
      <c r="I154" s="555" t="s">
        <v>196</v>
      </c>
      <c r="J154" s="540" t="s">
        <v>197</v>
      </c>
      <c r="K154" s="540" t="s">
        <v>198</v>
      </c>
      <c r="L154" s="540" t="s">
        <v>199</v>
      </c>
      <c r="M154" s="540" t="s">
        <v>200</v>
      </c>
      <c r="N154" s="540" t="s">
        <v>201</v>
      </c>
      <c r="O154" s="540" t="s">
        <v>202</v>
      </c>
      <c r="P154" s="540" t="s">
        <v>203</v>
      </c>
      <c r="Q154" s="540" t="s">
        <v>204</v>
      </c>
      <c r="R154" s="540" t="s">
        <v>205</v>
      </c>
      <c r="S154" s="540" t="s">
        <v>206</v>
      </c>
      <c r="T154" s="540" t="s">
        <v>207</v>
      </c>
      <c r="U154" s="540" t="s">
        <v>208</v>
      </c>
      <c r="V154" s="540" t="s">
        <v>209</v>
      </c>
      <c r="W154" s="540" t="s">
        <v>210</v>
      </c>
      <c r="X154" s="540" t="s">
        <v>211</v>
      </c>
      <c r="Y154" s="540" t="s">
        <v>212</v>
      </c>
      <c r="Z154" s="540" t="s">
        <v>213</v>
      </c>
      <c r="AA154" s="540" t="s">
        <v>214</v>
      </c>
      <c r="AB154" s="540" t="s">
        <v>215</v>
      </c>
      <c r="AC154" s="540" t="s">
        <v>216</v>
      </c>
      <c r="AD154" s="540" t="s">
        <v>217</v>
      </c>
      <c r="AE154" s="540" t="s">
        <v>218</v>
      </c>
      <c r="AF154" s="540" t="s">
        <v>219</v>
      </c>
      <c r="AG154" s="540" t="s">
        <v>220</v>
      </c>
      <c r="AH154" s="540" t="s">
        <v>221</v>
      </c>
      <c r="AI154" s="540" t="s">
        <v>222</v>
      </c>
      <c r="AJ154" s="540" t="s">
        <v>223</v>
      </c>
      <c r="AK154" s="540" t="s">
        <v>224</v>
      </c>
      <c r="AL154" s="542" t="s">
        <v>225</v>
      </c>
      <c r="AM154" s="544" t="s">
        <v>150</v>
      </c>
      <c r="AN154" s="546" t="s">
        <v>0</v>
      </c>
      <c r="AQ154" s="59"/>
    </row>
    <row r="155" spans="1:45" s="58" customFormat="1" ht="12" x14ac:dyDescent="0.2">
      <c r="B155" s="550"/>
      <c r="C155" s="551"/>
      <c r="D155" s="551"/>
      <c r="E155" s="293" t="s">
        <v>162</v>
      </c>
      <c r="F155" s="252" t="s">
        <v>163</v>
      </c>
      <c r="G155" s="252" t="s">
        <v>164</v>
      </c>
      <c r="H155" s="294" t="s">
        <v>191</v>
      </c>
      <c r="I155" s="556"/>
      <c r="J155" s="541"/>
      <c r="K155" s="541"/>
      <c r="L155" s="541"/>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c r="AJ155" s="541"/>
      <c r="AK155" s="541"/>
      <c r="AL155" s="543"/>
      <c r="AM155" s="545"/>
      <c r="AN155" s="547"/>
      <c r="AQ155" s="59"/>
    </row>
    <row r="156" spans="1:45" s="62" customFormat="1" x14ac:dyDescent="0.2">
      <c r="B156" s="181" t="s">
        <v>63</v>
      </c>
      <c r="C156" s="182"/>
      <c r="D156" s="446"/>
      <c r="E156" s="480">
        <f>SUM(E157:E159)</f>
        <v>0</v>
      </c>
      <c r="F156" s="183">
        <f>SUM(F157:F159)</f>
        <v>0</v>
      </c>
      <c r="G156" s="183">
        <f>SUM(G157:G159)</f>
        <v>0</v>
      </c>
      <c r="H156" s="481">
        <f t="shared" ref="H156" si="131">SUM(H157:H159)</f>
        <v>0</v>
      </c>
      <c r="I156" s="467">
        <f t="shared" ref="I156:AM156" si="132">SUM(I157:I159)</f>
        <v>0</v>
      </c>
      <c r="J156" s="183">
        <f t="shared" si="132"/>
        <v>0</v>
      </c>
      <c r="K156" s="183">
        <f t="shared" si="132"/>
        <v>0</v>
      </c>
      <c r="L156" s="183">
        <f t="shared" si="132"/>
        <v>0</v>
      </c>
      <c r="M156" s="183">
        <f t="shared" si="132"/>
        <v>0</v>
      </c>
      <c r="N156" s="183">
        <f t="shared" si="132"/>
        <v>0</v>
      </c>
      <c r="O156" s="183">
        <f t="shared" si="132"/>
        <v>0</v>
      </c>
      <c r="P156" s="183">
        <f t="shared" si="132"/>
        <v>0</v>
      </c>
      <c r="Q156" s="183">
        <f t="shared" si="132"/>
        <v>0</v>
      </c>
      <c r="R156" s="183">
        <f t="shared" si="132"/>
        <v>0</v>
      </c>
      <c r="S156" s="183">
        <f t="shared" si="132"/>
        <v>0</v>
      </c>
      <c r="T156" s="183">
        <f t="shared" si="132"/>
        <v>0</v>
      </c>
      <c r="U156" s="183">
        <f t="shared" si="132"/>
        <v>0</v>
      </c>
      <c r="V156" s="183">
        <f t="shared" si="132"/>
        <v>0</v>
      </c>
      <c r="W156" s="183">
        <f t="shared" si="132"/>
        <v>0</v>
      </c>
      <c r="X156" s="183">
        <f t="shared" si="132"/>
        <v>0</v>
      </c>
      <c r="Y156" s="183">
        <f t="shared" si="132"/>
        <v>0</v>
      </c>
      <c r="Z156" s="183">
        <f t="shared" si="132"/>
        <v>0</v>
      </c>
      <c r="AA156" s="183">
        <f t="shared" si="132"/>
        <v>0</v>
      </c>
      <c r="AB156" s="183">
        <f t="shared" si="132"/>
        <v>0</v>
      </c>
      <c r="AC156" s="183">
        <f t="shared" si="132"/>
        <v>0</v>
      </c>
      <c r="AD156" s="183">
        <f t="shared" si="132"/>
        <v>0</v>
      </c>
      <c r="AE156" s="183">
        <f t="shared" si="132"/>
        <v>0</v>
      </c>
      <c r="AF156" s="183">
        <f t="shared" si="132"/>
        <v>0</v>
      </c>
      <c r="AG156" s="183">
        <f t="shared" si="132"/>
        <v>0</v>
      </c>
      <c r="AH156" s="183">
        <f t="shared" si="132"/>
        <v>0</v>
      </c>
      <c r="AI156" s="183">
        <f t="shared" si="132"/>
        <v>0</v>
      </c>
      <c r="AJ156" s="183">
        <f t="shared" si="132"/>
        <v>0</v>
      </c>
      <c r="AK156" s="183">
        <f t="shared" si="132"/>
        <v>0</v>
      </c>
      <c r="AL156" s="458">
        <f t="shared" si="132"/>
        <v>0</v>
      </c>
      <c r="AM156" s="501">
        <f t="shared" si="132"/>
        <v>0</v>
      </c>
      <c r="AN156" s="478">
        <f t="shared" ref="AN156:AN164" si="133">SUM(E156:AM156)</f>
        <v>0</v>
      </c>
      <c r="AQ156" s="11"/>
    </row>
    <row r="157" spans="1:45" s="48" customFormat="1" ht="12" x14ac:dyDescent="0.2">
      <c r="B157" s="184"/>
      <c r="C157" s="185"/>
      <c r="D157" s="447" t="s">
        <v>151</v>
      </c>
      <c r="E157" s="482"/>
      <c r="F157" s="249"/>
      <c r="G157" s="249"/>
      <c r="H157" s="483"/>
      <c r="I157" s="468"/>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459"/>
      <c r="AM157" s="502"/>
      <c r="AN157" s="367">
        <f t="shared" si="133"/>
        <v>0</v>
      </c>
    </row>
    <row r="158" spans="1:45" s="48" customFormat="1" ht="12" x14ac:dyDescent="0.2">
      <c r="B158" s="184"/>
      <c r="C158" s="185"/>
      <c r="D158" s="448" t="s">
        <v>152</v>
      </c>
      <c r="E158" s="305"/>
      <c r="F158" s="220"/>
      <c r="G158" s="220"/>
      <c r="H158" s="306"/>
      <c r="I158" s="278"/>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c r="AL158" s="347"/>
      <c r="AM158" s="380"/>
      <c r="AN158" s="363">
        <f t="shared" si="133"/>
        <v>0</v>
      </c>
    </row>
    <row r="159" spans="1:45" s="48" customFormat="1" ht="12" x14ac:dyDescent="0.2">
      <c r="B159" s="184"/>
      <c r="C159" s="185"/>
      <c r="D159" s="449" t="s">
        <v>153</v>
      </c>
      <c r="E159" s="309"/>
      <c r="F159" s="146"/>
      <c r="G159" s="146"/>
      <c r="H159" s="310"/>
      <c r="I159" s="280"/>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349"/>
      <c r="AM159" s="382"/>
      <c r="AN159" s="365">
        <f t="shared" si="133"/>
        <v>0</v>
      </c>
    </row>
    <row r="160" spans="1:45" s="48" customFormat="1" x14ac:dyDescent="0.2">
      <c r="B160" s="181" t="s">
        <v>64</v>
      </c>
      <c r="C160" s="186"/>
      <c r="D160" s="450"/>
      <c r="E160" s="484">
        <f t="shared" ref="E160:AB160" si="134">SUM(E161,E167,E173)</f>
        <v>0</v>
      </c>
      <c r="F160" s="187">
        <f t="shared" ref="F160:G160" si="135">SUM(F161,F167,F173)</f>
        <v>0</v>
      </c>
      <c r="G160" s="187">
        <f t="shared" si="135"/>
        <v>0</v>
      </c>
      <c r="H160" s="485">
        <f t="shared" ref="H160" si="136">SUM(H161,H167,H173)</f>
        <v>0</v>
      </c>
      <c r="I160" s="469">
        <f t="shared" si="134"/>
        <v>0</v>
      </c>
      <c r="J160" s="187">
        <f t="shared" si="134"/>
        <v>0</v>
      </c>
      <c r="K160" s="187">
        <f t="shared" si="134"/>
        <v>0</v>
      </c>
      <c r="L160" s="187">
        <f t="shared" si="134"/>
        <v>0</v>
      </c>
      <c r="M160" s="187">
        <f t="shared" si="134"/>
        <v>0</v>
      </c>
      <c r="N160" s="187">
        <f t="shared" si="134"/>
        <v>0</v>
      </c>
      <c r="O160" s="187">
        <f t="shared" si="134"/>
        <v>0</v>
      </c>
      <c r="P160" s="187">
        <f t="shared" si="134"/>
        <v>0</v>
      </c>
      <c r="Q160" s="187">
        <f t="shared" si="134"/>
        <v>0</v>
      </c>
      <c r="R160" s="187">
        <f t="shared" si="134"/>
        <v>0</v>
      </c>
      <c r="S160" s="187">
        <f t="shared" si="134"/>
        <v>0</v>
      </c>
      <c r="T160" s="187">
        <f t="shared" si="134"/>
        <v>0</v>
      </c>
      <c r="U160" s="187">
        <f t="shared" si="134"/>
        <v>0</v>
      </c>
      <c r="V160" s="187">
        <f t="shared" si="134"/>
        <v>0</v>
      </c>
      <c r="W160" s="187">
        <f t="shared" si="134"/>
        <v>0</v>
      </c>
      <c r="X160" s="187">
        <f t="shared" si="134"/>
        <v>0</v>
      </c>
      <c r="Y160" s="187">
        <f t="shared" si="134"/>
        <v>0</v>
      </c>
      <c r="Z160" s="187">
        <f t="shared" si="134"/>
        <v>0</v>
      </c>
      <c r="AA160" s="187">
        <f t="shared" si="134"/>
        <v>0</v>
      </c>
      <c r="AB160" s="187">
        <f t="shared" si="134"/>
        <v>0</v>
      </c>
      <c r="AC160" s="187">
        <f t="shared" ref="AC160:AL160" si="137">SUM(AC161,AC167,AC173)</f>
        <v>0</v>
      </c>
      <c r="AD160" s="187">
        <f t="shared" si="137"/>
        <v>0</v>
      </c>
      <c r="AE160" s="187">
        <f t="shared" si="137"/>
        <v>0</v>
      </c>
      <c r="AF160" s="187">
        <f t="shared" si="137"/>
        <v>0</v>
      </c>
      <c r="AG160" s="187">
        <f t="shared" si="137"/>
        <v>0</v>
      </c>
      <c r="AH160" s="187">
        <f t="shared" si="137"/>
        <v>0</v>
      </c>
      <c r="AI160" s="187">
        <f t="shared" si="137"/>
        <v>0</v>
      </c>
      <c r="AJ160" s="187">
        <f t="shared" si="137"/>
        <v>0</v>
      </c>
      <c r="AK160" s="187">
        <f t="shared" si="137"/>
        <v>0</v>
      </c>
      <c r="AL160" s="460">
        <f t="shared" si="137"/>
        <v>0</v>
      </c>
      <c r="AM160" s="503">
        <f>SUM(AM161,AM167,AM173)</f>
        <v>0</v>
      </c>
      <c r="AN160" s="479">
        <f t="shared" si="133"/>
        <v>0</v>
      </c>
    </row>
    <row r="161" spans="2:40" s="48" customFormat="1" ht="12" x14ac:dyDescent="0.2">
      <c r="B161" s="184"/>
      <c r="C161" s="185"/>
      <c r="D161" s="451" t="str">
        <f>D157</f>
        <v>①（　　　　　　　　　　　　　　）</v>
      </c>
      <c r="E161" s="301">
        <f>SUM(E162:E166)</f>
        <v>0</v>
      </c>
      <c r="F161" s="245">
        <f t="shared" ref="F161:H161" si="138">SUM(F162:F166)</f>
        <v>0</v>
      </c>
      <c r="G161" s="245">
        <f t="shared" ref="G161" si="139">SUM(G162:G166)</f>
        <v>0</v>
      </c>
      <c r="H161" s="302">
        <f t="shared" si="138"/>
        <v>0</v>
      </c>
      <c r="I161" s="276">
        <f t="shared" ref="I161:AA161" si="140">SUM(I162:I166)</f>
        <v>0</v>
      </c>
      <c r="J161" s="245">
        <f t="shared" si="140"/>
        <v>0</v>
      </c>
      <c r="K161" s="245">
        <f t="shared" si="140"/>
        <v>0</v>
      </c>
      <c r="L161" s="245">
        <f t="shared" si="140"/>
        <v>0</v>
      </c>
      <c r="M161" s="245">
        <f t="shared" si="140"/>
        <v>0</v>
      </c>
      <c r="N161" s="245">
        <f t="shared" si="140"/>
        <v>0</v>
      </c>
      <c r="O161" s="245">
        <f t="shared" si="140"/>
        <v>0</v>
      </c>
      <c r="P161" s="245">
        <f t="shared" si="140"/>
        <v>0</v>
      </c>
      <c r="Q161" s="245">
        <f t="shared" si="140"/>
        <v>0</v>
      </c>
      <c r="R161" s="245">
        <f t="shared" si="140"/>
        <v>0</v>
      </c>
      <c r="S161" s="245">
        <f t="shared" si="140"/>
        <v>0</v>
      </c>
      <c r="T161" s="245">
        <f t="shared" si="140"/>
        <v>0</v>
      </c>
      <c r="U161" s="245">
        <f t="shared" si="140"/>
        <v>0</v>
      </c>
      <c r="V161" s="245">
        <f t="shared" si="140"/>
        <v>0</v>
      </c>
      <c r="W161" s="245">
        <f t="shared" si="140"/>
        <v>0</v>
      </c>
      <c r="X161" s="245">
        <f t="shared" si="140"/>
        <v>0</v>
      </c>
      <c r="Y161" s="245">
        <f t="shared" si="140"/>
        <v>0</v>
      </c>
      <c r="Z161" s="245">
        <f t="shared" si="140"/>
        <v>0</v>
      </c>
      <c r="AA161" s="245">
        <f t="shared" si="140"/>
        <v>0</v>
      </c>
      <c r="AB161" s="245">
        <f>SUM(AB162:AB166)</f>
        <v>0</v>
      </c>
      <c r="AC161" s="245">
        <f t="shared" ref="AC161:AL161" si="141">SUM(AC162:AC166)</f>
        <v>0</v>
      </c>
      <c r="AD161" s="245">
        <f t="shared" si="141"/>
        <v>0</v>
      </c>
      <c r="AE161" s="245">
        <f t="shared" si="141"/>
        <v>0</v>
      </c>
      <c r="AF161" s="245">
        <f t="shared" si="141"/>
        <v>0</v>
      </c>
      <c r="AG161" s="245">
        <f t="shared" si="141"/>
        <v>0</v>
      </c>
      <c r="AH161" s="245">
        <f t="shared" si="141"/>
        <v>0</v>
      </c>
      <c r="AI161" s="245">
        <f t="shared" si="141"/>
        <v>0</v>
      </c>
      <c r="AJ161" s="245">
        <f t="shared" si="141"/>
        <v>0</v>
      </c>
      <c r="AK161" s="245">
        <f t="shared" si="141"/>
        <v>0</v>
      </c>
      <c r="AL161" s="345">
        <f t="shared" si="141"/>
        <v>0</v>
      </c>
      <c r="AM161" s="378">
        <f>SUM(AM162:AM166)</f>
        <v>0</v>
      </c>
      <c r="AN161" s="360">
        <f t="shared" si="133"/>
        <v>0</v>
      </c>
    </row>
    <row r="162" spans="2:40" s="48" customFormat="1" ht="12" x14ac:dyDescent="0.2">
      <c r="B162" s="184"/>
      <c r="C162" s="185"/>
      <c r="D162" s="452" t="s">
        <v>2</v>
      </c>
      <c r="E162" s="486"/>
      <c r="F162" s="212"/>
      <c r="G162" s="212"/>
      <c r="H162" s="487"/>
      <c r="I162" s="470"/>
      <c r="J162" s="212"/>
      <c r="K162" s="212"/>
      <c r="L162" s="212"/>
      <c r="M162" s="212"/>
      <c r="N162" s="212"/>
      <c r="O162" s="212"/>
      <c r="P162" s="212"/>
      <c r="Q162" s="212"/>
      <c r="R162" s="212"/>
      <c r="S162" s="212"/>
      <c r="T162" s="212"/>
      <c r="U162" s="212"/>
      <c r="V162" s="212"/>
      <c r="W162" s="212"/>
      <c r="X162" s="212"/>
      <c r="Y162" s="212"/>
      <c r="Z162" s="212"/>
      <c r="AA162" s="212"/>
      <c r="AB162" s="212"/>
      <c r="AC162" s="212"/>
      <c r="AD162" s="212"/>
      <c r="AE162" s="212"/>
      <c r="AF162" s="212"/>
      <c r="AG162" s="212"/>
      <c r="AH162" s="212"/>
      <c r="AI162" s="212"/>
      <c r="AJ162" s="212"/>
      <c r="AK162" s="212"/>
      <c r="AL162" s="461"/>
      <c r="AM162" s="504"/>
      <c r="AN162" s="435">
        <f t="shared" si="133"/>
        <v>0</v>
      </c>
    </row>
    <row r="163" spans="2:40" s="48" customFormat="1" ht="12" x14ac:dyDescent="0.2">
      <c r="B163" s="184"/>
      <c r="C163" s="185"/>
      <c r="D163" s="453" t="s">
        <v>5</v>
      </c>
      <c r="E163" s="303"/>
      <c r="F163" s="211"/>
      <c r="G163" s="211"/>
      <c r="H163" s="304"/>
      <c r="I163" s="277"/>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346"/>
      <c r="AM163" s="379"/>
      <c r="AN163" s="360">
        <f t="shared" si="133"/>
        <v>0</v>
      </c>
    </row>
    <row r="164" spans="2:40" s="48" customFormat="1" ht="12" x14ac:dyDescent="0.2">
      <c r="B164" s="184"/>
      <c r="C164" s="185"/>
      <c r="D164" s="453" t="s">
        <v>6</v>
      </c>
      <c r="E164" s="303"/>
      <c r="F164" s="211"/>
      <c r="G164" s="211"/>
      <c r="H164" s="304"/>
      <c r="I164" s="277"/>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346"/>
      <c r="AM164" s="379"/>
      <c r="AN164" s="360">
        <f t="shared" si="133"/>
        <v>0</v>
      </c>
    </row>
    <row r="165" spans="2:40" s="48" customFormat="1" ht="12" x14ac:dyDescent="0.2">
      <c r="B165" s="184"/>
      <c r="C165" s="185"/>
      <c r="D165" s="453" t="s">
        <v>145</v>
      </c>
      <c r="E165" s="303"/>
      <c r="F165" s="211"/>
      <c r="G165" s="211"/>
      <c r="H165" s="304"/>
      <c r="I165" s="277"/>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346"/>
      <c r="AM165" s="379"/>
      <c r="AN165" s="360"/>
    </row>
    <row r="166" spans="2:40" s="48" customFormat="1" ht="12" x14ac:dyDescent="0.2">
      <c r="B166" s="184"/>
      <c r="C166" s="185"/>
      <c r="D166" s="447" t="s">
        <v>131</v>
      </c>
      <c r="E166" s="488"/>
      <c r="F166" s="247"/>
      <c r="G166" s="247"/>
      <c r="H166" s="489"/>
      <c r="I166" s="471"/>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462"/>
      <c r="AM166" s="505"/>
      <c r="AN166" s="367">
        <f>SUM(E166:AM166)</f>
        <v>0</v>
      </c>
    </row>
    <row r="167" spans="2:40" s="48" customFormat="1" ht="12" x14ac:dyDescent="0.2">
      <c r="B167" s="184"/>
      <c r="C167" s="185"/>
      <c r="D167" s="454" t="str">
        <f>D158</f>
        <v>②（　　　　　　　　　　　　　　）</v>
      </c>
      <c r="E167" s="490">
        <f>SUM(E168:E172)</f>
        <v>0</v>
      </c>
      <c r="F167" s="145">
        <f t="shared" ref="F167:H167" si="142">SUM(F168:F172)</f>
        <v>0</v>
      </c>
      <c r="G167" s="145">
        <f t="shared" ref="G167" si="143">SUM(G168:G172)</f>
        <v>0</v>
      </c>
      <c r="H167" s="491">
        <f t="shared" si="142"/>
        <v>0</v>
      </c>
      <c r="I167" s="472">
        <f t="shared" ref="I167:AA167" si="144">SUM(I168:I172)</f>
        <v>0</v>
      </c>
      <c r="J167" s="145">
        <f t="shared" si="144"/>
        <v>0</v>
      </c>
      <c r="K167" s="145">
        <f t="shared" si="144"/>
        <v>0</v>
      </c>
      <c r="L167" s="145">
        <f t="shared" si="144"/>
        <v>0</v>
      </c>
      <c r="M167" s="145">
        <f t="shared" si="144"/>
        <v>0</v>
      </c>
      <c r="N167" s="145">
        <f t="shared" si="144"/>
        <v>0</v>
      </c>
      <c r="O167" s="145">
        <f t="shared" si="144"/>
        <v>0</v>
      </c>
      <c r="P167" s="145">
        <f t="shared" si="144"/>
        <v>0</v>
      </c>
      <c r="Q167" s="145">
        <f t="shared" si="144"/>
        <v>0</v>
      </c>
      <c r="R167" s="145">
        <f t="shared" si="144"/>
        <v>0</v>
      </c>
      <c r="S167" s="145">
        <f t="shared" si="144"/>
        <v>0</v>
      </c>
      <c r="T167" s="145">
        <f t="shared" si="144"/>
        <v>0</v>
      </c>
      <c r="U167" s="145">
        <f t="shared" si="144"/>
        <v>0</v>
      </c>
      <c r="V167" s="145">
        <f t="shared" si="144"/>
        <v>0</v>
      </c>
      <c r="W167" s="145">
        <f t="shared" si="144"/>
        <v>0</v>
      </c>
      <c r="X167" s="145">
        <f t="shared" si="144"/>
        <v>0</v>
      </c>
      <c r="Y167" s="145">
        <f t="shared" si="144"/>
        <v>0</v>
      </c>
      <c r="Z167" s="145">
        <f t="shared" si="144"/>
        <v>0</v>
      </c>
      <c r="AA167" s="145">
        <f t="shared" si="144"/>
        <v>0</v>
      </c>
      <c r="AB167" s="145">
        <f t="shared" ref="AB167:AM167" si="145">SUM(AB168:AB172)</f>
        <v>0</v>
      </c>
      <c r="AC167" s="145">
        <f t="shared" ref="AC167:AL167" si="146">SUM(AC168:AC172)</f>
        <v>0</v>
      </c>
      <c r="AD167" s="145">
        <f t="shared" si="146"/>
        <v>0</v>
      </c>
      <c r="AE167" s="145">
        <f t="shared" si="146"/>
        <v>0</v>
      </c>
      <c r="AF167" s="145">
        <f t="shared" si="146"/>
        <v>0</v>
      </c>
      <c r="AG167" s="145">
        <f t="shared" si="146"/>
        <v>0</v>
      </c>
      <c r="AH167" s="145">
        <f t="shared" si="146"/>
        <v>0</v>
      </c>
      <c r="AI167" s="145">
        <f t="shared" si="146"/>
        <v>0</v>
      </c>
      <c r="AJ167" s="145">
        <f t="shared" si="146"/>
        <v>0</v>
      </c>
      <c r="AK167" s="145">
        <f t="shared" si="146"/>
        <v>0</v>
      </c>
      <c r="AL167" s="463">
        <f t="shared" si="146"/>
        <v>0</v>
      </c>
      <c r="AM167" s="506">
        <f t="shared" si="145"/>
        <v>0</v>
      </c>
      <c r="AN167" s="365">
        <f>SUM(E167:AM167)</f>
        <v>0</v>
      </c>
    </row>
    <row r="168" spans="2:40" s="48" customFormat="1" ht="12" x14ac:dyDescent="0.2">
      <c r="B168" s="184"/>
      <c r="C168" s="185"/>
      <c r="D168" s="452" t="s">
        <v>2</v>
      </c>
      <c r="E168" s="486"/>
      <c r="F168" s="212"/>
      <c r="G168" s="212"/>
      <c r="H168" s="487"/>
      <c r="I168" s="470"/>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H168" s="212"/>
      <c r="AI168" s="212"/>
      <c r="AJ168" s="212"/>
      <c r="AK168" s="212"/>
      <c r="AL168" s="461"/>
      <c r="AM168" s="504"/>
      <c r="AN168" s="435">
        <f>SUM(E168:AM168)</f>
        <v>0</v>
      </c>
    </row>
    <row r="169" spans="2:40" s="48" customFormat="1" ht="12" x14ac:dyDescent="0.2">
      <c r="B169" s="184"/>
      <c r="C169" s="185"/>
      <c r="D169" s="453" t="s">
        <v>5</v>
      </c>
      <c r="E169" s="303"/>
      <c r="F169" s="211"/>
      <c r="G169" s="211"/>
      <c r="H169" s="304"/>
      <c r="I169" s="277"/>
      <c r="J169" s="21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346"/>
      <c r="AM169" s="379"/>
      <c r="AN169" s="360">
        <f>SUM(E169:AM169)</f>
        <v>0</v>
      </c>
    </row>
    <row r="170" spans="2:40" s="48" customFormat="1" ht="12" x14ac:dyDescent="0.2">
      <c r="B170" s="184"/>
      <c r="C170" s="185"/>
      <c r="D170" s="453" t="s">
        <v>6</v>
      </c>
      <c r="E170" s="303"/>
      <c r="F170" s="211"/>
      <c r="G170" s="211"/>
      <c r="H170" s="304"/>
      <c r="I170" s="277"/>
      <c r="J170" s="21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346"/>
      <c r="AM170" s="379"/>
      <c r="AN170" s="360">
        <f>SUM(E170:AM170)</f>
        <v>0</v>
      </c>
    </row>
    <row r="171" spans="2:40" s="48" customFormat="1" ht="12" x14ac:dyDescent="0.2">
      <c r="B171" s="184"/>
      <c r="C171" s="185"/>
      <c r="D171" s="453" t="s">
        <v>145</v>
      </c>
      <c r="E171" s="303"/>
      <c r="F171" s="211"/>
      <c r="G171" s="211"/>
      <c r="H171" s="304"/>
      <c r="I171" s="277"/>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c r="AL171" s="346"/>
      <c r="AM171" s="379"/>
      <c r="AN171" s="360"/>
    </row>
    <row r="172" spans="2:40" s="48" customFormat="1" ht="12" x14ac:dyDescent="0.2">
      <c r="B172" s="184"/>
      <c r="C172" s="185"/>
      <c r="D172" s="448" t="s">
        <v>131</v>
      </c>
      <c r="E172" s="492"/>
      <c r="F172" s="248"/>
      <c r="G172" s="248"/>
      <c r="H172" s="493"/>
      <c r="I172" s="473"/>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464"/>
      <c r="AM172" s="507"/>
      <c r="AN172" s="363">
        <f>SUM(E172:AM172)</f>
        <v>0</v>
      </c>
    </row>
    <row r="173" spans="2:40" s="48" customFormat="1" ht="12" x14ac:dyDescent="0.2">
      <c r="B173" s="184"/>
      <c r="C173" s="185"/>
      <c r="D173" s="455" t="str">
        <f>D159</f>
        <v>③（　　　　　　　　　　　　　　）</v>
      </c>
      <c r="E173" s="494">
        <f>SUM(E174:E178)</f>
        <v>0</v>
      </c>
      <c r="F173" s="250">
        <f t="shared" ref="F173:H173" si="147">SUM(F174:F178)</f>
        <v>0</v>
      </c>
      <c r="G173" s="250">
        <f t="shared" ref="G173" si="148">SUM(G174:G178)</f>
        <v>0</v>
      </c>
      <c r="H173" s="495">
        <f t="shared" si="147"/>
        <v>0</v>
      </c>
      <c r="I173" s="474">
        <f t="shared" ref="I173:AA173" si="149">SUM(I174:I178)</f>
        <v>0</v>
      </c>
      <c r="J173" s="250">
        <f t="shared" si="149"/>
        <v>0</v>
      </c>
      <c r="K173" s="250">
        <f t="shared" si="149"/>
        <v>0</v>
      </c>
      <c r="L173" s="250">
        <f t="shared" si="149"/>
        <v>0</v>
      </c>
      <c r="M173" s="250">
        <f t="shared" si="149"/>
        <v>0</v>
      </c>
      <c r="N173" s="250">
        <f t="shared" si="149"/>
        <v>0</v>
      </c>
      <c r="O173" s="250">
        <f t="shared" si="149"/>
        <v>0</v>
      </c>
      <c r="P173" s="250">
        <f t="shared" si="149"/>
        <v>0</v>
      </c>
      <c r="Q173" s="250">
        <f t="shared" si="149"/>
        <v>0</v>
      </c>
      <c r="R173" s="250">
        <f t="shared" si="149"/>
        <v>0</v>
      </c>
      <c r="S173" s="250">
        <f t="shared" si="149"/>
        <v>0</v>
      </c>
      <c r="T173" s="250">
        <f t="shared" si="149"/>
        <v>0</v>
      </c>
      <c r="U173" s="250">
        <f t="shared" si="149"/>
        <v>0</v>
      </c>
      <c r="V173" s="250">
        <f t="shared" si="149"/>
        <v>0</v>
      </c>
      <c r="W173" s="250">
        <f t="shared" si="149"/>
        <v>0</v>
      </c>
      <c r="X173" s="250">
        <f t="shared" si="149"/>
        <v>0</v>
      </c>
      <c r="Y173" s="250">
        <f t="shared" si="149"/>
        <v>0</v>
      </c>
      <c r="Z173" s="250">
        <f t="shared" si="149"/>
        <v>0</v>
      </c>
      <c r="AA173" s="250">
        <f t="shared" si="149"/>
        <v>0</v>
      </c>
      <c r="AB173" s="250">
        <f t="shared" ref="AB173:AM173" si="150">SUM(AB174:AB178)</f>
        <v>0</v>
      </c>
      <c r="AC173" s="250">
        <f t="shared" ref="AC173:AL173" si="151">SUM(AC174:AC178)</f>
        <v>0</v>
      </c>
      <c r="AD173" s="250">
        <f t="shared" si="151"/>
        <v>0</v>
      </c>
      <c r="AE173" s="250">
        <f t="shared" si="151"/>
        <v>0</v>
      </c>
      <c r="AF173" s="250">
        <f t="shared" si="151"/>
        <v>0</v>
      </c>
      <c r="AG173" s="250">
        <f t="shared" si="151"/>
        <v>0</v>
      </c>
      <c r="AH173" s="250">
        <f t="shared" si="151"/>
        <v>0</v>
      </c>
      <c r="AI173" s="250">
        <f t="shared" si="151"/>
        <v>0</v>
      </c>
      <c r="AJ173" s="250">
        <f t="shared" si="151"/>
        <v>0</v>
      </c>
      <c r="AK173" s="250">
        <f t="shared" si="151"/>
        <v>0</v>
      </c>
      <c r="AL173" s="465">
        <f t="shared" si="151"/>
        <v>0</v>
      </c>
      <c r="AM173" s="508">
        <f t="shared" si="150"/>
        <v>0</v>
      </c>
      <c r="AN173" s="359">
        <f>SUM(E173:AM173)</f>
        <v>0</v>
      </c>
    </row>
    <row r="174" spans="2:40" s="48" customFormat="1" ht="12" x14ac:dyDescent="0.2">
      <c r="B174" s="184"/>
      <c r="C174" s="185"/>
      <c r="D174" s="453" t="s">
        <v>2</v>
      </c>
      <c r="E174" s="303"/>
      <c r="F174" s="211"/>
      <c r="G174" s="211"/>
      <c r="H174" s="304"/>
      <c r="I174" s="277"/>
      <c r="J174" s="21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c r="AH174" s="211"/>
      <c r="AI174" s="211"/>
      <c r="AJ174" s="211"/>
      <c r="AK174" s="211"/>
      <c r="AL174" s="346"/>
      <c r="AM174" s="379"/>
      <c r="AN174" s="360">
        <f>SUM(E174:AM174)</f>
        <v>0</v>
      </c>
    </row>
    <row r="175" spans="2:40" s="48" customFormat="1" ht="12" x14ac:dyDescent="0.2">
      <c r="B175" s="184"/>
      <c r="C175" s="185"/>
      <c r="D175" s="453" t="s">
        <v>5</v>
      </c>
      <c r="E175" s="303"/>
      <c r="F175" s="211"/>
      <c r="G175" s="211"/>
      <c r="H175" s="304"/>
      <c r="I175" s="277"/>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K175" s="211"/>
      <c r="AL175" s="346"/>
      <c r="AM175" s="379"/>
      <c r="AN175" s="360">
        <f>SUM(E175:AM175)</f>
        <v>0</v>
      </c>
    </row>
    <row r="176" spans="2:40" s="48" customFormat="1" ht="12" x14ac:dyDescent="0.2">
      <c r="B176" s="184"/>
      <c r="C176" s="185"/>
      <c r="D176" s="453" t="s">
        <v>6</v>
      </c>
      <c r="E176" s="303"/>
      <c r="F176" s="211"/>
      <c r="G176" s="211"/>
      <c r="H176" s="304"/>
      <c r="I176" s="277"/>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K176" s="211"/>
      <c r="AL176" s="346"/>
      <c r="AM176" s="379"/>
      <c r="AN176" s="360">
        <f>SUM(E176:AM176)</f>
        <v>0</v>
      </c>
    </row>
    <row r="177" spans="1:45" s="48" customFormat="1" ht="12" x14ac:dyDescent="0.2">
      <c r="B177" s="184"/>
      <c r="C177" s="185"/>
      <c r="D177" s="453" t="s">
        <v>145</v>
      </c>
      <c r="E177" s="303"/>
      <c r="F177" s="211"/>
      <c r="G177" s="211"/>
      <c r="H177" s="304"/>
      <c r="I177" s="277"/>
      <c r="J177" s="211"/>
      <c r="K177" s="211"/>
      <c r="L177" s="211"/>
      <c r="M177" s="211"/>
      <c r="N177" s="211"/>
      <c r="O177" s="211"/>
      <c r="P177" s="211"/>
      <c r="Q177" s="211"/>
      <c r="R177" s="211"/>
      <c r="S177" s="211"/>
      <c r="T177" s="211"/>
      <c r="U177" s="211"/>
      <c r="V177" s="211"/>
      <c r="W177" s="211"/>
      <c r="X177" s="211"/>
      <c r="Y177" s="211"/>
      <c r="Z177" s="211"/>
      <c r="AA177" s="211"/>
      <c r="AB177" s="211"/>
      <c r="AC177" s="211"/>
      <c r="AD177" s="211"/>
      <c r="AE177" s="211"/>
      <c r="AF177" s="211"/>
      <c r="AG177" s="211"/>
      <c r="AH177" s="211"/>
      <c r="AI177" s="211"/>
      <c r="AJ177" s="211"/>
      <c r="AK177" s="211"/>
      <c r="AL177" s="346"/>
      <c r="AM177" s="379"/>
      <c r="AN177" s="360"/>
    </row>
    <row r="178" spans="1:45" s="48" customFormat="1" ht="12.5" thickBot="1" x14ac:dyDescent="0.25">
      <c r="B178" s="189"/>
      <c r="C178" s="190"/>
      <c r="D178" s="456" t="s">
        <v>131</v>
      </c>
      <c r="E178" s="496"/>
      <c r="F178" s="192"/>
      <c r="G178" s="192"/>
      <c r="H178" s="497"/>
      <c r="I178" s="475"/>
      <c r="J178" s="192"/>
      <c r="K178" s="192"/>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466"/>
      <c r="AM178" s="509"/>
      <c r="AN178" s="436">
        <f>SUM(E178:AM178)</f>
        <v>0</v>
      </c>
    </row>
    <row r="179" spans="1:45" s="12" customFormat="1" ht="20.149999999999999" customHeight="1" thickBot="1" x14ac:dyDescent="0.25">
      <c r="B179" s="144"/>
      <c r="C179" s="144"/>
      <c r="D179" s="144"/>
      <c r="E179" s="176"/>
      <c r="F179" s="176"/>
      <c r="G179" s="176"/>
      <c r="H179" s="176"/>
      <c r="I179" s="176"/>
      <c r="J179" s="176"/>
      <c r="K179" s="176"/>
      <c r="L179" s="176"/>
      <c r="M179" s="176"/>
      <c r="N179" s="178"/>
      <c r="O179" s="193"/>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8"/>
      <c r="AQ179" s="68"/>
    </row>
    <row r="180" spans="1:45" s="58" customFormat="1" ht="12" customHeight="1" x14ac:dyDescent="0.2">
      <c r="B180" s="548" t="s">
        <v>133</v>
      </c>
      <c r="C180" s="549"/>
      <c r="D180" s="549"/>
      <c r="E180" s="552" t="s">
        <v>149</v>
      </c>
      <c r="F180" s="553"/>
      <c r="G180" s="553"/>
      <c r="H180" s="554"/>
      <c r="I180" s="555" t="s">
        <v>196</v>
      </c>
      <c r="J180" s="540" t="s">
        <v>197</v>
      </c>
      <c r="K180" s="540" t="s">
        <v>198</v>
      </c>
      <c r="L180" s="540" t="s">
        <v>199</v>
      </c>
      <c r="M180" s="540" t="s">
        <v>200</v>
      </c>
      <c r="N180" s="540" t="s">
        <v>201</v>
      </c>
      <c r="O180" s="540" t="s">
        <v>202</v>
      </c>
      <c r="P180" s="540" t="s">
        <v>203</v>
      </c>
      <c r="Q180" s="540" t="s">
        <v>204</v>
      </c>
      <c r="R180" s="540" t="s">
        <v>205</v>
      </c>
      <c r="S180" s="540" t="s">
        <v>206</v>
      </c>
      <c r="T180" s="540" t="s">
        <v>207</v>
      </c>
      <c r="U180" s="540" t="s">
        <v>208</v>
      </c>
      <c r="V180" s="540" t="s">
        <v>209</v>
      </c>
      <c r="W180" s="540" t="s">
        <v>210</v>
      </c>
      <c r="X180" s="540" t="s">
        <v>211</v>
      </c>
      <c r="Y180" s="540" t="s">
        <v>212</v>
      </c>
      <c r="Z180" s="540" t="s">
        <v>213</v>
      </c>
      <c r="AA180" s="540" t="s">
        <v>214</v>
      </c>
      <c r="AB180" s="540" t="s">
        <v>215</v>
      </c>
      <c r="AC180" s="540" t="s">
        <v>216</v>
      </c>
      <c r="AD180" s="540" t="s">
        <v>217</v>
      </c>
      <c r="AE180" s="540" t="s">
        <v>218</v>
      </c>
      <c r="AF180" s="540" t="s">
        <v>219</v>
      </c>
      <c r="AG180" s="540" t="s">
        <v>220</v>
      </c>
      <c r="AH180" s="540" t="s">
        <v>221</v>
      </c>
      <c r="AI180" s="540" t="s">
        <v>222</v>
      </c>
      <c r="AJ180" s="540" t="s">
        <v>223</v>
      </c>
      <c r="AK180" s="540" t="s">
        <v>224</v>
      </c>
      <c r="AL180" s="542" t="s">
        <v>225</v>
      </c>
      <c r="AM180" s="544" t="s">
        <v>150</v>
      </c>
      <c r="AN180" s="546" t="s">
        <v>0</v>
      </c>
      <c r="AS180" s="59"/>
    </row>
    <row r="181" spans="1:45" s="58" customFormat="1" ht="12.5" thickBot="1" x14ac:dyDescent="0.25">
      <c r="B181" s="550"/>
      <c r="C181" s="551"/>
      <c r="D181" s="551"/>
      <c r="E181" s="293" t="s">
        <v>162</v>
      </c>
      <c r="F181" s="252" t="s">
        <v>163</v>
      </c>
      <c r="G181" s="252" t="s">
        <v>164</v>
      </c>
      <c r="H181" s="294" t="s">
        <v>191</v>
      </c>
      <c r="I181" s="556"/>
      <c r="J181" s="541"/>
      <c r="K181" s="541"/>
      <c r="L181" s="541"/>
      <c r="M181" s="541"/>
      <c r="N181" s="541"/>
      <c r="O181" s="541"/>
      <c r="P181" s="541"/>
      <c r="Q181" s="541"/>
      <c r="R181" s="541"/>
      <c r="S181" s="541"/>
      <c r="T181" s="541"/>
      <c r="U181" s="541"/>
      <c r="V181" s="541"/>
      <c r="W181" s="541"/>
      <c r="X181" s="541"/>
      <c r="Y181" s="541"/>
      <c r="Z181" s="541"/>
      <c r="AA181" s="541"/>
      <c r="AB181" s="541"/>
      <c r="AC181" s="541"/>
      <c r="AD181" s="541"/>
      <c r="AE181" s="541"/>
      <c r="AF181" s="541"/>
      <c r="AG181" s="541"/>
      <c r="AH181" s="541"/>
      <c r="AI181" s="541"/>
      <c r="AJ181" s="541"/>
      <c r="AK181" s="541"/>
      <c r="AL181" s="543"/>
      <c r="AM181" s="545"/>
      <c r="AN181" s="547"/>
      <c r="AS181" s="59"/>
    </row>
    <row r="182" spans="1:45" s="48" customFormat="1" ht="33.5" thickBot="1" x14ac:dyDescent="0.25">
      <c r="A182" s="213" t="s">
        <v>147</v>
      </c>
      <c r="B182" s="560" t="s">
        <v>146</v>
      </c>
      <c r="C182" s="561"/>
      <c r="D182" s="561"/>
      <c r="E182" s="498"/>
      <c r="F182" s="180"/>
      <c r="G182" s="457"/>
      <c r="H182" s="499"/>
      <c r="I182" s="476"/>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180"/>
      <c r="AL182" s="457"/>
      <c r="AM182" s="500"/>
      <c r="AN182" s="477">
        <f>SUM(E182:AM182)</f>
        <v>0</v>
      </c>
      <c r="AO182" s="61"/>
    </row>
    <row r="183" spans="1:45" s="48" customFormat="1" ht="25.5" customHeight="1" x14ac:dyDescent="0.2">
      <c r="B183" s="105"/>
      <c r="C183" s="105"/>
      <c r="D183" s="105"/>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57"/>
      <c r="AO183" s="61"/>
    </row>
    <row r="184" spans="1:45" s="12" customFormat="1" ht="12" x14ac:dyDescent="0.2">
      <c r="C184" s="12" t="s">
        <v>43</v>
      </c>
      <c r="E184" s="67"/>
      <c r="F184" s="67"/>
      <c r="G184" s="67"/>
      <c r="H184" s="67"/>
      <c r="I184" s="67"/>
      <c r="J184" s="67"/>
      <c r="K184" s="67"/>
      <c r="L184" s="67"/>
      <c r="M184" s="67"/>
      <c r="O184" s="70"/>
    </row>
    <row r="185" spans="1:45" s="12" customFormat="1" ht="12" x14ac:dyDescent="0.2">
      <c r="C185" s="200" t="s">
        <v>38</v>
      </c>
      <c r="D185" s="201" t="s">
        <v>118</v>
      </c>
      <c r="E185" s="67"/>
      <c r="F185" s="67"/>
      <c r="G185" s="67"/>
      <c r="H185" s="67"/>
      <c r="I185" s="67"/>
      <c r="J185" s="67"/>
      <c r="K185" s="67"/>
      <c r="L185" s="67"/>
      <c r="M185" s="67"/>
      <c r="O185" s="70"/>
    </row>
    <row r="186" spans="1:45" s="12" customFormat="1" ht="12" x14ac:dyDescent="0.2">
      <c r="C186" s="200" t="s">
        <v>38</v>
      </c>
      <c r="D186" s="202" t="s">
        <v>230</v>
      </c>
      <c r="E186" s="67"/>
      <c r="F186" s="67"/>
      <c r="G186" s="67"/>
      <c r="H186" s="67"/>
      <c r="I186" s="67"/>
      <c r="J186" s="67"/>
      <c r="K186" s="67"/>
      <c r="L186" s="67"/>
      <c r="M186" s="67"/>
      <c r="O186" s="70"/>
    </row>
    <row r="187" spans="1:45" s="12" customFormat="1" ht="12" x14ac:dyDescent="0.2">
      <c r="C187" s="200" t="s">
        <v>38</v>
      </c>
      <c r="D187" s="201" t="s">
        <v>119</v>
      </c>
      <c r="E187" s="67"/>
      <c r="F187" s="67"/>
      <c r="G187" s="67"/>
      <c r="H187" s="67"/>
      <c r="I187" s="67"/>
      <c r="J187" s="67"/>
      <c r="K187" s="67"/>
      <c r="L187" s="67"/>
      <c r="M187" s="67"/>
      <c r="O187" s="70"/>
    </row>
    <row r="188" spans="1:45" s="12" customFormat="1" ht="12" x14ac:dyDescent="0.2">
      <c r="C188" s="200" t="s">
        <v>38</v>
      </c>
      <c r="D188" s="201" t="s">
        <v>120</v>
      </c>
      <c r="E188" s="67"/>
      <c r="F188" s="67"/>
      <c r="G188" s="67"/>
      <c r="H188" s="67"/>
      <c r="I188" s="67"/>
      <c r="J188" s="67"/>
      <c r="K188" s="67"/>
      <c r="L188" s="67"/>
      <c r="M188" s="67"/>
      <c r="O188" s="70"/>
    </row>
    <row r="189" spans="1:45" s="12" customFormat="1" ht="12" x14ac:dyDescent="0.2">
      <c r="C189" s="200" t="s">
        <v>38</v>
      </c>
      <c r="D189" s="202" t="s">
        <v>186</v>
      </c>
      <c r="E189" s="67"/>
      <c r="F189" s="67"/>
      <c r="G189" s="67"/>
      <c r="H189" s="67"/>
      <c r="I189" s="67"/>
      <c r="J189" s="67"/>
      <c r="K189" s="67"/>
      <c r="L189" s="67"/>
      <c r="M189" s="67"/>
      <c r="O189" s="70"/>
    </row>
    <row r="190" spans="1:45" s="12" customFormat="1" ht="12" x14ac:dyDescent="0.2">
      <c r="C190" s="200" t="s">
        <v>38</v>
      </c>
      <c r="D190" s="201" t="s">
        <v>121</v>
      </c>
    </row>
    <row r="191" spans="1:45" s="12" customFormat="1" ht="12" x14ac:dyDescent="0.2">
      <c r="C191" s="200" t="s">
        <v>38</v>
      </c>
      <c r="D191" s="201" t="s">
        <v>143</v>
      </c>
    </row>
    <row r="192" spans="1:45" s="12" customFormat="1" ht="12" x14ac:dyDescent="0.2">
      <c r="C192" s="200" t="s">
        <v>38</v>
      </c>
      <c r="D192" s="201" t="s">
        <v>116</v>
      </c>
    </row>
    <row r="193" s="12" customFormat="1" ht="12" x14ac:dyDescent="0.2"/>
    <row r="194" s="1" customFormat="1" ht="12" x14ac:dyDescent="0.2"/>
    <row r="195" s="1" customFormat="1" ht="12" x14ac:dyDescent="0.2"/>
    <row r="196" s="1" customFormat="1" ht="12" x14ac:dyDescent="0.2"/>
    <row r="197" s="1" customFormat="1" ht="12" x14ac:dyDescent="0.2"/>
    <row r="198" s="1" customFormat="1" ht="12" x14ac:dyDescent="0.2"/>
    <row r="199" s="1" customFormat="1" ht="12" x14ac:dyDescent="0.2"/>
    <row r="200" s="1" customFormat="1" ht="12" x14ac:dyDescent="0.2"/>
    <row r="201" s="1" customFormat="1" ht="12" x14ac:dyDescent="0.2"/>
    <row r="202" s="1" customFormat="1" ht="12" x14ac:dyDescent="0.2"/>
    <row r="203" s="1" customFormat="1" ht="12" x14ac:dyDescent="0.2"/>
    <row r="204" s="1" customFormat="1" ht="12" x14ac:dyDescent="0.2"/>
    <row r="205" s="1" customFormat="1" ht="12" x14ac:dyDescent="0.2"/>
    <row r="206" s="1" customFormat="1" ht="12" x14ac:dyDescent="0.2"/>
    <row r="207" s="1" customFormat="1" ht="12" x14ac:dyDescent="0.2"/>
    <row r="208" s="1" customFormat="1" ht="12" x14ac:dyDescent="0.2"/>
    <row r="209" s="1" customFormat="1" ht="12" x14ac:dyDescent="0.2"/>
    <row r="210" s="1" customFormat="1" ht="12" x14ac:dyDescent="0.2"/>
    <row r="211" s="1" customFormat="1" ht="12" x14ac:dyDescent="0.2"/>
    <row r="212" s="1" customFormat="1" ht="12" x14ac:dyDescent="0.2"/>
    <row r="213" s="1" customFormat="1" ht="12" x14ac:dyDescent="0.2"/>
    <row r="214" s="1" customFormat="1" ht="12" x14ac:dyDescent="0.2"/>
    <row r="215" s="1" customFormat="1" ht="12" x14ac:dyDescent="0.2"/>
    <row r="216" s="1" customFormat="1" ht="12" x14ac:dyDescent="0.2"/>
    <row r="217" s="1" customFormat="1" ht="12" x14ac:dyDescent="0.2"/>
    <row r="218" s="1" customFormat="1" ht="12" x14ac:dyDescent="0.2"/>
    <row r="219" s="1" customFormat="1" ht="12" x14ac:dyDescent="0.2"/>
    <row r="220" s="1" customFormat="1" ht="12" x14ac:dyDescent="0.2"/>
    <row r="221" s="1" customFormat="1" ht="12" x14ac:dyDescent="0.2"/>
    <row r="222" s="1" customFormat="1" ht="12" x14ac:dyDescent="0.2"/>
    <row r="223" s="1" customFormat="1" ht="12" x14ac:dyDescent="0.2"/>
    <row r="224" s="1" customFormat="1" ht="12" x14ac:dyDescent="0.2"/>
    <row r="225" s="1" customFormat="1" ht="12" x14ac:dyDescent="0.2"/>
    <row r="226" s="1" customFormat="1" ht="12" x14ac:dyDescent="0.2"/>
    <row r="227" s="1" customFormat="1" ht="12" x14ac:dyDescent="0.2"/>
    <row r="228" s="1" customFormat="1" ht="12" x14ac:dyDescent="0.2"/>
    <row r="229" s="1" customFormat="1" ht="12" x14ac:dyDescent="0.2"/>
    <row r="230" s="1" customFormat="1" ht="12" x14ac:dyDescent="0.2"/>
    <row r="231" s="1" customFormat="1" ht="12" x14ac:dyDescent="0.2"/>
    <row r="232" s="1" customFormat="1" ht="12" x14ac:dyDescent="0.2"/>
    <row r="233" s="1" customFormat="1" ht="12" x14ac:dyDescent="0.2"/>
    <row r="234" s="1" customFormat="1" ht="12" x14ac:dyDescent="0.2"/>
    <row r="235" s="1" customFormat="1" ht="12" x14ac:dyDescent="0.2"/>
    <row r="236" s="1" customFormat="1" ht="12" x14ac:dyDescent="0.2"/>
    <row r="237" s="1" customFormat="1" ht="12" x14ac:dyDescent="0.2"/>
    <row r="238" s="1" customFormat="1" ht="12" x14ac:dyDescent="0.2"/>
    <row r="239" s="1" customFormat="1" ht="12" x14ac:dyDescent="0.2"/>
    <row r="240" s="1" customFormat="1" ht="12" x14ac:dyDescent="0.2"/>
    <row r="241" s="1" customFormat="1" ht="12" x14ac:dyDescent="0.2"/>
    <row r="242" s="1" customFormat="1" ht="12" x14ac:dyDescent="0.2"/>
    <row r="243" s="1" customFormat="1" ht="12" x14ac:dyDescent="0.2"/>
    <row r="244" s="1" customFormat="1" ht="12" x14ac:dyDescent="0.2"/>
    <row r="245" s="1" customFormat="1" ht="12" x14ac:dyDescent="0.2"/>
    <row r="246" s="1" customFormat="1" ht="12" x14ac:dyDescent="0.2"/>
    <row r="247" s="1" customFormat="1" ht="12" x14ac:dyDescent="0.2"/>
    <row r="248" s="1" customFormat="1" ht="12" x14ac:dyDescent="0.2"/>
    <row r="249" s="1" customFormat="1" ht="12" x14ac:dyDescent="0.2"/>
    <row r="250" s="1" customFormat="1" ht="12" x14ac:dyDescent="0.2"/>
    <row r="251" s="1" customFormat="1" ht="12" x14ac:dyDescent="0.2"/>
    <row r="252" s="1" customFormat="1" ht="12" x14ac:dyDescent="0.2"/>
    <row r="253" s="1" customFormat="1" ht="12" x14ac:dyDescent="0.2"/>
    <row r="254" s="1" customFormat="1" ht="12" x14ac:dyDescent="0.2"/>
    <row r="255" s="1" customFormat="1" ht="12" x14ac:dyDescent="0.2"/>
    <row r="256" s="1" customFormat="1" ht="12" x14ac:dyDescent="0.2"/>
    <row r="257" s="1" customFormat="1" ht="12" x14ac:dyDescent="0.2"/>
    <row r="258" s="1" customFormat="1" ht="12" x14ac:dyDescent="0.2"/>
    <row r="259" s="1" customFormat="1" ht="12" x14ac:dyDescent="0.2"/>
    <row r="260" s="1" customFormat="1" ht="12" x14ac:dyDescent="0.2"/>
    <row r="261" s="1" customFormat="1" ht="12" x14ac:dyDescent="0.2"/>
    <row r="262" s="1" customFormat="1" ht="12" x14ac:dyDescent="0.2"/>
    <row r="263" s="1" customFormat="1" ht="12" x14ac:dyDescent="0.2"/>
    <row r="264" s="1" customFormat="1" ht="12" x14ac:dyDescent="0.2"/>
    <row r="265" s="1" customFormat="1" ht="12" x14ac:dyDescent="0.2"/>
    <row r="266" s="1" customFormat="1" ht="12" x14ac:dyDescent="0.2"/>
    <row r="267" s="1" customFormat="1" ht="12" x14ac:dyDescent="0.2"/>
    <row r="268" s="1" customFormat="1" ht="12" x14ac:dyDescent="0.2"/>
    <row r="269" s="1" customFormat="1" ht="12" x14ac:dyDescent="0.2"/>
    <row r="270" s="1" customFormat="1" ht="12" x14ac:dyDescent="0.2"/>
    <row r="271" s="1" customFormat="1" ht="12" x14ac:dyDescent="0.2"/>
    <row r="272" s="1" customFormat="1" ht="12" x14ac:dyDescent="0.2"/>
    <row r="273" s="1" customFormat="1" ht="12" x14ac:dyDescent="0.2"/>
    <row r="274" s="1" customFormat="1" ht="12" x14ac:dyDescent="0.2"/>
    <row r="275" s="1" customFormat="1" ht="12" x14ac:dyDescent="0.2"/>
    <row r="276" s="1" customFormat="1" ht="12" x14ac:dyDescent="0.2"/>
    <row r="277" s="1" customFormat="1" ht="12" x14ac:dyDescent="0.2"/>
    <row r="278" s="1" customFormat="1" ht="12" x14ac:dyDescent="0.2"/>
    <row r="279" s="1" customFormat="1" ht="12" x14ac:dyDescent="0.2"/>
    <row r="280" s="1" customFormat="1" ht="12" x14ac:dyDescent="0.2"/>
    <row r="281" s="1" customFormat="1" ht="12" x14ac:dyDescent="0.2"/>
    <row r="282" s="1" customFormat="1" ht="12" x14ac:dyDescent="0.2"/>
    <row r="283" s="1" customFormat="1" ht="12" x14ac:dyDescent="0.2"/>
    <row r="284" s="1" customFormat="1" ht="12" x14ac:dyDescent="0.2"/>
    <row r="285" s="1" customFormat="1" ht="12" x14ac:dyDescent="0.2"/>
    <row r="286" s="1" customFormat="1" ht="12" x14ac:dyDescent="0.2"/>
    <row r="287" s="1" customFormat="1" ht="12" x14ac:dyDescent="0.2"/>
    <row r="288" s="1" customFormat="1" ht="12" x14ac:dyDescent="0.2"/>
    <row r="289" s="1" customFormat="1" ht="12" x14ac:dyDescent="0.2"/>
    <row r="290" s="1" customFormat="1" ht="12" x14ac:dyDescent="0.2"/>
    <row r="291" s="1" customFormat="1" ht="12" x14ac:dyDescent="0.2"/>
    <row r="292" s="1" customFormat="1" ht="12" x14ac:dyDescent="0.2"/>
    <row r="293" s="1" customFormat="1" ht="12" x14ac:dyDescent="0.2"/>
    <row r="294" s="1" customFormat="1" ht="12" x14ac:dyDescent="0.2"/>
    <row r="295" s="1" customFormat="1" ht="12" x14ac:dyDescent="0.2"/>
    <row r="296" s="1" customFormat="1" ht="12" x14ac:dyDescent="0.2"/>
    <row r="297" s="1" customFormat="1" ht="12" x14ac:dyDescent="0.2"/>
    <row r="298" s="1" customFormat="1" ht="12" x14ac:dyDescent="0.2"/>
    <row r="299" s="1" customFormat="1" ht="12" x14ac:dyDescent="0.2"/>
    <row r="300" s="1" customFormat="1" ht="12" x14ac:dyDescent="0.2"/>
    <row r="301" s="1" customFormat="1" ht="12" x14ac:dyDescent="0.2"/>
    <row r="302" s="1" customFormat="1" ht="12" x14ac:dyDescent="0.2"/>
    <row r="303" s="1" customFormat="1" ht="12" x14ac:dyDescent="0.2"/>
    <row r="304" s="1" customFormat="1" ht="12" x14ac:dyDescent="0.2"/>
    <row r="305" s="1" customFormat="1" ht="12" x14ac:dyDescent="0.2"/>
    <row r="306" s="1" customFormat="1" ht="12" x14ac:dyDescent="0.2"/>
    <row r="307" s="1" customFormat="1" ht="12" x14ac:dyDescent="0.2"/>
    <row r="308" s="1" customFormat="1" ht="12" x14ac:dyDescent="0.2"/>
    <row r="309" s="1" customFormat="1" ht="12" x14ac:dyDescent="0.2"/>
    <row r="310" s="1" customFormat="1" ht="12" x14ac:dyDescent="0.2"/>
    <row r="311" s="1" customFormat="1" ht="12" x14ac:dyDescent="0.2"/>
    <row r="312" s="1" customFormat="1" ht="12" x14ac:dyDescent="0.2"/>
    <row r="313" s="1" customFormat="1" ht="12" x14ac:dyDescent="0.2"/>
    <row r="314" s="1" customFormat="1" ht="12" x14ac:dyDescent="0.2"/>
    <row r="315" s="1" customFormat="1" ht="12" x14ac:dyDescent="0.2"/>
    <row r="316" s="1" customFormat="1" ht="12" x14ac:dyDescent="0.2"/>
    <row r="317" s="1" customFormat="1" ht="12" x14ac:dyDescent="0.2"/>
    <row r="318" s="1" customFormat="1" ht="12" x14ac:dyDescent="0.2"/>
    <row r="319" s="1" customFormat="1" ht="12" x14ac:dyDescent="0.2"/>
    <row r="320" s="1" customFormat="1" ht="12" x14ac:dyDescent="0.2"/>
  </sheetData>
  <mergeCells count="176">
    <mergeCell ref="AN154:AN155"/>
    <mergeCell ref="AI154:AI155"/>
    <mergeCell ref="AJ154:AJ155"/>
    <mergeCell ref="AK154:AK155"/>
    <mergeCell ref="AL154:AL155"/>
    <mergeCell ref="AM154:AM155"/>
    <mergeCell ref="AD154:AD155"/>
    <mergeCell ref="AE154:AE155"/>
    <mergeCell ref="AF154:AF155"/>
    <mergeCell ref="AG154:AG155"/>
    <mergeCell ref="AH154:AH155"/>
    <mergeCell ref="AG33:AG34"/>
    <mergeCell ref="AH33:AH34"/>
    <mergeCell ref="AI33:AI34"/>
    <mergeCell ref="AJ33:AJ34"/>
    <mergeCell ref="AK33:AK34"/>
    <mergeCell ref="AB33:AB34"/>
    <mergeCell ref="AC33:AC34"/>
    <mergeCell ref="AD33:AD34"/>
    <mergeCell ref="Y154:Y155"/>
    <mergeCell ref="Z154:Z155"/>
    <mergeCell ref="AA154:AA155"/>
    <mergeCell ref="AB154:AB155"/>
    <mergeCell ref="AC154:AC155"/>
    <mergeCell ref="AE33:AE34"/>
    <mergeCell ref="AF33:AF34"/>
    <mergeCell ref="Y149:Y150"/>
    <mergeCell ref="Z149:Z150"/>
    <mergeCell ref="AA149:AA150"/>
    <mergeCell ref="AB149:AB150"/>
    <mergeCell ref="AC149:AC150"/>
    <mergeCell ref="AD149:AD150"/>
    <mergeCell ref="AE149:AE150"/>
    <mergeCell ref="AF149:AF150"/>
    <mergeCell ref="AG149:AG150"/>
    <mergeCell ref="X7:X8"/>
    <mergeCell ref="AF7:AF8"/>
    <mergeCell ref="B154:D155"/>
    <mergeCell ref="E154:H154"/>
    <mergeCell ref="I154:I155"/>
    <mergeCell ref="J154:J155"/>
    <mergeCell ref="K154:K155"/>
    <mergeCell ref="L154:L155"/>
    <mergeCell ref="M154:M155"/>
    <mergeCell ref="N154:N155"/>
    <mergeCell ref="O154:O155"/>
    <mergeCell ref="P154:P155"/>
    <mergeCell ref="Q154:Q155"/>
    <mergeCell ref="R154:R155"/>
    <mergeCell ref="S154:S155"/>
    <mergeCell ref="T154:T155"/>
    <mergeCell ref="U154:U155"/>
    <mergeCell ref="V154:V155"/>
    <mergeCell ref="W154:W155"/>
    <mergeCell ref="X154:X155"/>
    <mergeCell ref="I33:I34"/>
    <mergeCell ref="J33:J34"/>
    <mergeCell ref="K33:K34"/>
    <mergeCell ref="L33:L34"/>
    <mergeCell ref="W33:W34"/>
    <mergeCell ref="X33:X34"/>
    <mergeCell ref="Y33:Y34"/>
    <mergeCell ref="Z33:Z34"/>
    <mergeCell ref="AA33:AA34"/>
    <mergeCell ref="R33:R34"/>
    <mergeCell ref="S33:S34"/>
    <mergeCell ref="T33:T34"/>
    <mergeCell ref="U33:U34"/>
    <mergeCell ref="V33:V34"/>
    <mergeCell ref="AP7:AP8"/>
    <mergeCell ref="AN7:AN8"/>
    <mergeCell ref="AM7:AM8"/>
    <mergeCell ref="AL7:AL8"/>
    <mergeCell ref="AK7:AK8"/>
    <mergeCell ref="AJ7:AJ8"/>
    <mergeCell ref="M33:M34"/>
    <mergeCell ref="N33:N34"/>
    <mergeCell ref="O33:O34"/>
    <mergeCell ref="P33:P34"/>
    <mergeCell ref="Q33:Q34"/>
    <mergeCell ref="AL33:AL34"/>
    <mergeCell ref="AM33:AM34"/>
    <mergeCell ref="AN33:AN34"/>
    <mergeCell ref="V7:V8"/>
    <mergeCell ref="U7:U8"/>
    <mergeCell ref="AD7:AD8"/>
    <mergeCell ref="AC7:AC8"/>
    <mergeCell ref="AB7:AB8"/>
    <mergeCell ref="AA7:AA8"/>
    <mergeCell ref="Z7:Z8"/>
    <mergeCell ref="AI7:AI8"/>
    <mergeCell ref="AH7:AH8"/>
    <mergeCell ref="W7:W8"/>
    <mergeCell ref="B9:B30"/>
    <mergeCell ref="B35:B147"/>
    <mergeCell ref="B151:D151"/>
    <mergeCell ref="B182:D182"/>
    <mergeCell ref="B33:D34"/>
    <mergeCell ref="B4:AN4"/>
    <mergeCell ref="E7:H7"/>
    <mergeCell ref="I7:I8"/>
    <mergeCell ref="B7:D8"/>
    <mergeCell ref="T7:T8"/>
    <mergeCell ref="S7:S8"/>
    <mergeCell ref="R7:R8"/>
    <mergeCell ref="Q7:Q8"/>
    <mergeCell ref="P7:P8"/>
    <mergeCell ref="O7:O8"/>
    <mergeCell ref="N7:N8"/>
    <mergeCell ref="M7:M8"/>
    <mergeCell ref="L7:L8"/>
    <mergeCell ref="K7:K8"/>
    <mergeCell ref="J7:J8"/>
    <mergeCell ref="AE7:AE8"/>
    <mergeCell ref="Y7:Y8"/>
    <mergeCell ref="AG7:AG8"/>
    <mergeCell ref="E33:H33"/>
    <mergeCell ref="B149:D150"/>
    <mergeCell ref="E149:H149"/>
    <mergeCell ref="I149:I150"/>
    <mergeCell ref="J149:J150"/>
    <mergeCell ref="K149:K150"/>
    <mergeCell ref="L149:L150"/>
    <mergeCell ref="M149:M150"/>
    <mergeCell ref="N149:N150"/>
    <mergeCell ref="O149:O150"/>
    <mergeCell ref="P149:P150"/>
    <mergeCell ref="Q149:Q150"/>
    <mergeCell ref="R149:R150"/>
    <mergeCell ref="S149:S150"/>
    <mergeCell ref="T149:T150"/>
    <mergeCell ref="U149:U150"/>
    <mergeCell ref="V149:V150"/>
    <mergeCell ref="W149:W150"/>
    <mergeCell ref="X149:X150"/>
    <mergeCell ref="AH149:AH150"/>
    <mergeCell ref="AI149:AI150"/>
    <mergeCell ref="AJ149:AJ150"/>
    <mergeCell ref="AK149:AK150"/>
    <mergeCell ref="AL149:AL150"/>
    <mergeCell ref="AM149:AM150"/>
    <mergeCell ref="AN149:AN150"/>
    <mergeCell ref="B180:D181"/>
    <mergeCell ref="E180:H180"/>
    <mergeCell ref="I180:I181"/>
    <mergeCell ref="J180:J181"/>
    <mergeCell ref="K180:K181"/>
    <mergeCell ref="L180:L181"/>
    <mergeCell ref="M180:M181"/>
    <mergeCell ref="N180:N181"/>
    <mergeCell ref="O180:O181"/>
    <mergeCell ref="P180:P181"/>
    <mergeCell ref="Q180:Q181"/>
    <mergeCell ref="R180:R181"/>
    <mergeCell ref="S180:S181"/>
    <mergeCell ref="T180:T181"/>
    <mergeCell ref="U180:U181"/>
    <mergeCell ref="V180:V181"/>
    <mergeCell ref="W180:W181"/>
    <mergeCell ref="AG180:AG181"/>
    <mergeCell ref="AH180:AH181"/>
    <mergeCell ref="AI180:AI181"/>
    <mergeCell ref="AJ180:AJ181"/>
    <mergeCell ref="AK180:AK181"/>
    <mergeCell ref="AL180:AL181"/>
    <mergeCell ref="AM180:AM181"/>
    <mergeCell ref="AN180:AN181"/>
    <mergeCell ref="X180:X181"/>
    <mergeCell ref="Y180:Y181"/>
    <mergeCell ref="Z180:Z181"/>
    <mergeCell ref="AA180:AA181"/>
    <mergeCell ref="AB180:AB181"/>
    <mergeCell ref="AC180:AC181"/>
    <mergeCell ref="AD180:AD181"/>
    <mergeCell ref="AE180:AE181"/>
    <mergeCell ref="AF180:AF181"/>
  </mergeCells>
  <phoneticPr fontId="19"/>
  <pageMargins left="0.59055118110236227" right="0.19685039370078741" top="0.78740157480314965" bottom="0.39370078740157483" header="0.39370078740157483" footer="0.31496062992125984"/>
  <pageSetup paperSize="8" scale="66" fitToHeight="0" orientation="landscape" horizontalDpi="300" verticalDpi="300" r:id="rId1"/>
  <headerFooter>
    <oddHeader>&amp;R様式７－７（別紙２）　&amp;P / &amp;N 　　　　　</oddHeader>
  </headerFooter>
  <rowBreaks count="1" manualBreakCount="1">
    <brk id="152" min="1"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68"/>
  <sheetViews>
    <sheetView showGridLines="0" view="pageBreakPreview" topLeftCell="A34" zoomScaleNormal="85" zoomScaleSheetLayoutView="100" workbookViewId="0">
      <selection activeCell="J49" sqref="J49"/>
    </sheetView>
  </sheetViews>
  <sheetFormatPr defaultColWidth="9" defaultRowHeight="13" x14ac:dyDescent="0.2"/>
  <cols>
    <col min="1" max="1" width="1.08984375" style="2" customWidth="1"/>
    <col min="2" max="2" width="2.08984375" style="2" customWidth="1"/>
    <col min="3" max="3" width="2.6328125" style="2" customWidth="1"/>
    <col min="4" max="4" width="49.6328125" style="2" customWidth="1"/>
    <col min="5" max="5" width="8.6328125" style="2" customWidth="1"/>
    <col min="6" max="6" width="9.6328125" style="4" customWidth="1"/>
    <col min="7" max="7" width="17.6328125" style="2" customWidth="1"/>
    <col min="8" max="8" width="0.90625" style="2" customWidth="1"/>
    <col min="9" max="24" width="10.08984375" style="2" customWidth="1"/>
    <col min="25" max="25" width="10.6328125" style="2" customWidth="1"/>
    <col min="26" max="26" width="12.7265625" style="2" customWidth="1"/>
    <col min="27" max="27" width="12.08984375" style="2" customWidth="1"/>
    <col min="28" max="28" width="10.7265625" style="2" customWidth="1"/>
    <col min="29" max="29" width="6.453125" style="2" customWidth="1"/>
    <col min="30" max="30" width="11.453125" style="2" customWidth="1"/>
    <col min="31" max="52" width="6.453125" style="2" customWidth="1"/>
    <col min="53" max="16384" width="9" style="2"/>
  </cols>
  <sheetData>
    <row r="2" spans="2:25" ht="18.75" customHeight="1" x14ac:dyDescent="0.2">
      <c r="B2" s="96" t="s">
        <v>183</v>
      </c>
      <c r="C2" s="7"/>
      <c r="Y2" s="3"/>
    </row>
    <row r="3" spans="2:25" ht="16.5" x14ac:dyDescent="0.2">
      <c r="B3" s="7"/>
      <c r="C3" s="7"/>
      <c r="Y3" s="3"/>
    </row>
    <row r="4" spans="2:25" ht="18.75" customHeight="1" x14ac:dyDescent="0.2">
      <c r="B4" s="565" t="s">
        <v>134</v>
      </c>
      <c r="C4" s="565"/>
      <c r="D4" s="565"/>
      <c r="E4" s="565"/>
      <c r="F4" s="565"/>
      <c r="G4" s="565"/>
      <c r="Y4" s="3"/>
    </row>
    <row r="5" spans="2:25" x14ac:dyDescent="0.2">
      <c r="B5" s="4"/>
      <c r="C5" s="4"/>
      <c r="E5" s="5"/>
      <c r="F5" s="513"/>
      <c r="G5" s="6"/>
      <c r="H5" s="6"/>
      <c r="I5" s="6"/>
      <c r="J5" s="6"/>
      <c r="K5" s="6"/>
      <c r="L5" s="6"/>
      <c r="M5" s="6"/>
      <c r="N5" s="6"/>
      <c r="O5" s="6"/>
      <c r="P5" s="6"/>
      <c r="Q5" s="6"/>
      <c r="R5" s="6"/>
      <c r="S5" s="6"/>
      <c r="T5" s="6"/>
      <c r="U5" s="6"/>
      <c r="V5" s="6"/>
      <c r="W5" s="6"/>
      <c r="X5" s="6"/>
    </row>
    <row r="6" spans="2:25" s="11" customFormat="1" ht="12" customHeight="1" thickBot="1" x14ac:dyDescent="0.25">
      <c r="B6" s="40"/>
      <c r="C6" s="40"/>
      <c r="E6" s="41"/>
      <c r="F6" s="514"/>
      <c r="G6" s="101" t="s">
        <v>76</v>
      </c>
      <c r="H6" s="42"/>
      <c r="I6" s="42"/>
      <c r="J6" s="42"/>
      <c r="K6" s="42"/>
      <c r="L6" s="42"/>
      <c r="M6" s="42"/>
      <c r="N6" s="42"/>
      <c r="O6" s="42"/>
      <c r="P6" s="42"/>
      <c r="Q6" s="42"/>
      <c r="R6" s="42"/>
      <c r="S6" s="42"/>
      <c r="T6" s="42"/>
      <c r="U6" s="42"/>
      <c r="V6" s="42"/>
      <c r="W6" s="42"/>
      <c r="X6" s="42"/>
    </row>
    <row r="7" spans="2:25" s="12" customFormat="1" ht="15" customHeight="1" x14ac:dyDescent="0.2">
      <c r="B7" s="569" t="s">
        <v>37</v>
      </c>
      <c r="C7" s="570"/>
      <c r="D7" s="571"/>
      <c r="E7" s="71" t="s">
        <v>74</v>
      </c>
      <c r="F7" s="511" t="s">
        <v>180</v>
      </c>
      <c r="G7" s="123" t="s">
        <v>75</v>
      </c>
      <c r="H7" s="42"/>
      <c r="I7" s="42"/>
      <c r="J7" s="42"/>
      <c r="K7" s="42"/>
      <c r="L7" s="42"/>
      <c r="M7" s="42"/>
      <c r="N7" s="42"/>
      <c r="O7" s="42"/>
      <c r="P7" s="42"/>
      <c r="Q7" s="42"/>
      <c r="R7" s="42"/>
      <c r="S7" s="42"/>
      <c r="T7" s="42"/>
      <c r="U7" s="42"/>
      <c r="V7" s="42"/>
      <c r="W7" s="42"/>
      <c r="X7" s="42"/>
    </row>
    <row r="8" spans="2:25" s="12" customFormat="1" ht="15" customHeight="1" x14ac:dyDescent="0.2">
      <c r="B8" s="72" t="s">
        <v>70</v>
      </c>
      <c r="C8" s="73"/>
      <c r="D8" s="73"/>
      <c r="E8" s="111"/>
      <c r="F8" s="515"/>
      <c r="G8" s="122"/>
      <c r="H8" s="42"/>
      <c r="I8" s="42"/>
      <c r="J8" s="42"/>
      <c r="K8" s="42"/>
      <c r="L8" s="42"/>
      <c r="M8" s="42"/>
      <c r="N8" s="42"/>
      <c r="O8" s="42"/>
      <c r="P8" s="42"/>
      <c r="Q8" s="42"/>
      <c r="R8" s="42"/>
      <c r="S8" s="42"/>
      <c r="T8" s="42"/>
      <c r="U8" s="42"/>
      <c r="V8" s="42"/>
      <c r="W8" s="42"/>
      <c r="X8" s="42"/>
    </row>
    <row r="9" spans="2:25" s="12" customFormat="1" ht="15" customHeight="1" x14ac:dyDescent="0.2">
      <c r="B9" s="72" t="s">
        <v>71</v>
      </c>
      <c r="C9" s="74"/>
      <c r="D9" s="75"/>
      <c r="E9" s="111"/>
      <c r="F9" s="515"/>
      <c r="G9" s="122"/>
      <c r="H9" s="42"/>
      <c r="I9" s="42"/>
      <c r="J9" s="42"/>
      <c r="K9" s="42"/>
      <c r="L9" s="42"/>
      <c r="M9" s="42"/>
      <c r="N9" s="42"/>
      <c r="O9" s="42"/>
      <c r="P9" s="42"/>
      <c r="Q9" s="42"/>
      <c r="R9" s="42"/>
      <c r="S9" s="42"/>
      <c r="T9" s="42"/>
      <c r="U9" s="42"/>
      <c r="V9" s="42"/>
      <c r="W9" s="42"/>
      <c r="X9" s="42"/>
    </row>
    <row r="10" spans="2:25" s="12" customFormat="1" ht="15" customHeight="1" x14ac:dyDescent="0.2">
      <c r="B10" s="72" t="s">
        <v>72</v>
      </c>
      <c r="C10" s="73"/>
      <c r="D10" s="73"/>
      <c r="E10" s="111"/>
      <c r="F10" s="515"/>
      <c r="G10" s="122"/>
      <c r="H10" s="42"/>
      <c r="I10" s="42"/>
      <c r="J10" s="42"/>
      <c r="K10" s="42"/>
      <c r="L10" s="42"/>
      <c r="M10" s="42"/>
      <c r="N10" s="42"/>
      <c r="O10" s="42"/>
      <c r="P10" s="42"/>
      <c r="Q10" s="42"/>
      <c r="R10" s="42"/>
      <c r="S10" s="42"/>
      <c r="T10" s="42"/>
      <c r="U10" s="42"/>
      <c r="V10" s="42"/>
      <c r="W10" s="42"/>
      <c r="X10" s="42"/>
    </row>
    <row r="11" spans="2:25" s="12" customFormat="1" ht="15" customHeight="1" x14ac:dyDescent="0.2">
      <c r="B11" s="76" t="s">
        <v>73</v>
      </c>
      <c r="C11" s="73"/>
      <c r="D11" s="73"/>
      <c r="E11" s="112">
        <f>E37+E33+E29+E25+E21+E17+E12</f>
        <v>0</v>
      </c>
      <c r="F11" s="515"/>
      <c r="G11" s="122"/>
      <c r="H11" s="42"/>
      <c r="I11" s="42"/>
      <c r="J11" s="42"/>
      <c r="K11" s="42"/>
      <c r="L11" s="42"/>
      <c r="M11" s="42"/>
      <c r="N11" s="42"/>
      <c r="O11" s="42"/>
      <c r="P11" s="42"/>
      <c r="Q11" s="42"/>
      <c r="R11" s="42"/>
      <c r="S11" s="42"/>
      <c r="T11" s="42"/>
      <c r="U11" s="42"/>
      <c r="V11" s="42"/>
      <c r="W11" s="42"/>
      <c r="X11" s="42"/>
    </row>
    <row r="12" spans="2:25" s="12" customFormat="1" ht="15" customHeight="1" x14ac:dyDescent="0.2">
      <c r="B12" s="77"/>
      <c r="C12" s="78" t="s">
        <v>135</v>
      </c>
      <c r="D12" s="79"/>
      <c r="E12" s="112">
        <f>SUM(E13:E16)</f>
        <v>0</v>
      </c>
      <c r="F12" s="515"/>
      <c r="G12" s="122"/>
      <c r="H12" s="42"/>
      <c r="I12" s="42"/>
      <c r="J12" s="42"/>
      <c r="K12" s="42"/>
      <c r="L12" s="42"/>
      <c r="M12" s="42"/>
      <c r="N12" s="42"/>
      <c r="O12" s="42"/>
      <c r="P12" s="42"/>
      <c r="Q12" s="42"/>
      <c r="R12" s="42"/>
      <c r="S12" s="42"/>
      <c r="T12" s="42"/>
      <c r="U12" s="42"/>
      <c r="V12" s="42"/>
      <c r="W12" s="42"/>
      <c r="X12" s="42"/>
    </row>
    <row r="13" spans="2:25" s="12" customFormat="1" ht="15" customHeight="1" x14ac:dyDescent="0.2">
      <c r="B13" s="77"/>
      <c r="C13" s="80"/>
      <c r="D13" s="81" t="s">
        <v>109</v>
      </c>
      <c r="E13" s="113"/>
      <c r="F13" s="516"/>
      <c r="G13" s="120"/>
      <c r="H13" s="42"/>
      <c r="I13" s="42"/>
      <c r="J13" s="42"/>
      <c r="K13" s="42"/>
      <c r="L13" s="42"/>
      <c r="M13" s="42"/>
      <c r="N13" s="42"/>
      <c r="O13" s="42"/>
      <c r="P13" s="42"/>
      <c r="Q13" s="42"/>
      <c r="R13" s="42"/>
      <c r="S13" s="42"/>
      <c r="T13" s="42"/>
      <c r="U13" s="42"/>
      <c r="V13" s="42"/>
      <c r="W13" s="42"/>
      <c r="X13" s="42"/>
    </row>
    <row r="14" spans="2:25" s="12" customFormat="1" ht="15" customHeight="1" x14ac:dyDescent="0.2">
      <c r="B14" s="77"/>
      <c r="C14" s="80"/>
      <c r="D14" s="82" t="s">
        <v>84</v>
      </c>
      <c r="E14" s="114"/>
      <c r="F14" s="517"/>
      <c r="G14" s="196"/>
      <c r="H14" s="42"/>
      <c r="I14" s="42"/>
      <c r="J14" s="42"/>
      <c r="K14" s="42"/>
      <c r="L14" s="42"/>
      <c r="M14" s="42"/>
      <c r="N14" s="42"/>
      <c r="O14" s="42"/>
      <c r="P14" s="42"/>
      <c r="Q14" s="42"/>
      <c r="R14" s="42"/>
      <c r="S14" s="42"/>
      <c r="T14" s="42"/>
      <c r="U14" s="42"/>
      <c r="V14" s="42"/>
      <c r="W14" s="42"/>
      <c r="X14" s="42"/>
    </row>
    <row r="15" spans="2:25" s="12" customFormat="1" ht="15" customHeight="1" x14ac:dyDescent="0.2">
      <c r="B15" s="77"/>
      <c r="C15" s="80"/>
      <c r="D15" s="82" t="s">
        <v>86</v>
      </c>
      <c r="E15" s="114"/>
      <c r="F15" s="517"/>
      <c r="G15" s="196"/>
      <c r="H15" s="42"/>
      <c r="I15" s="42"/>
      <c r="J15" s="42"/>
      <c r="K15" s="42"/>
      <c r="L15" s="42"/>
      <c r="M15" s="42"/>
      <c r="N15" s="42"/>
      <c r="O15" s="42"/>
      <c r="P15" s="42"/>
      <c r="Q15" s="42"/>
      <c r="R15" s="42"/>
      <c r="S15" s="42"/>
      <c r="T15" s="42"/>
      <c r="U15" s="42"/>
      <c r="V15" s="42"/>
      <c r="W15" s="42"/>
      <c r="X15" s="42"/>
    </row>
    <row r="16" spans="2:25" s="12" customFormat="1" ht="15" customHeight="1" x14ac:dyDescent="0.2">
      <c r="B16" s="77"/>
      <c r="C16" s="83"/>
      <c r="D16" s="84" t="s">
        <v>83</v>
      </c>
      <c r="E16" s="110"/>
      <c r="F16" s="518"/>
      <c r="G16" s="121"/>
      <c r="H16" s="42"/>
      <c r="I16" s="42"/>
      <c r="J16" s="42"/>
      <c r="K16" s="42"/>
      <c r="L16" s="42"/>
      <c r="M16" s="42"/>
      <c r="N16" s="42"/>
      <c r="O16" s="42"/>
      <c r="P16" s="42"/>
      <c r="Q16" s="42"/>
      <c r="R16" s="42"/>
      <c r="S16" s="42"/>
      <c r="T16" s="42"/>
      <c r="U16" s="42"/>
      <c r="V16" s="42"/>
      <c r="W16" s="42"/>
      <c r="X16" s="42"/>
    </row>
    <row r="17" spans="2:24" s="12" customFormat="1" ht="15" customHeight="1" x14ac:dyDescent="0.2">
      <c r="B17" s="77"/>
      <c r="C17" s="78" t="s">
        <v>136</v>
      </c>
      <c r="D17" s="79"/>
      <c r="E17" s="112">
        <f>SUM(E18:E20)</f>
        <v>0</v>
      </c>
      <c r="F17" s="515"/>
      <c r="G17" s="122"/>
      <c r="H17" s="42"/>
      <c r="I17" s="42"/>
      <c r="J17" s="42"/>
      <c r="K17" s="42"/>
      <c r="L17" s="42"/>
      <c r="M17" s="42"/>
      <c r="N17" s="42"/>
      <c r="O17" s="42"/>
      <c r="P17" s="42"/>
      <c r="Q17" s="42"/>
      <c r="R17" s="42"/>
      <c r="S17" s="42"/>
      <c r="T17" s="42"/>
      <c r="U17" s="42"/>
      <c r="V17" s="42"/>
      <c r="W17" s="42"/>
      <c r="X17" s="42"/>
    </row>
    <row r="18" spans="2:24" s="12" customFormat="1" ht="15" customHeight="1" x14ac:dyDescent="0.2">
      <c r="B18" s="77"/>
      <c r="C18" s="80"/>
      <c r="D18" s="81" t="s">
        <v>110</v>
      </c>
      <c r="E18" s="113"/>
      <c r="F18" s="516"/>
      <c r="G18" s="120"/>
      <c r="H18" s="42"/>
      <c r="I18" s="42"/>
      <c r="J18" s="42"/>
      <c r="K18" s="42"/>
      <c r="L18" s="42"/>
      <c r="M18" s="42"/>
      <c r="N18" s="42"/>
      <c r="O18" s="42"/>
      <c r="P18" s="42"/>
      <c r="Q18" s="42"/>
      <c r="R18" s="42"/>
      <c r="S18" s="42"/>
      <c r="T18" s="42"/>
      <c r="U18" s="42"/>
      <c r="V18" s="42"/>
      <c r="W18" s="42"/>
      <c r="X18" s="42"/>
    </row>
    <row r="19" spans="2:24" s="12" customFormat="1" ht="15" customHeight="1" x14ac:dyDescent="0.2">
      <c r="B19" s="77"/>
      <c r="C19" s="85"/>
      <c r="D19" s="82" t="s">
        <v>84</v>
      </c>
      <c r="E19" s="114"/>
      <c r="F19" s="517"/>
      <c r="G19" s="196"/>
      <c r="H19" s="42"/>
      <c r="I19" s="42"/>
      <c r="J19" s="42"/>
      <c r="K19" s="42"/>
      <c r="L19" s="42"/>
      <c r="M19" s="42"/>
      <c r="N19" s="42"/>
      <c r="O19" s="42"/>
      <c r="P19" s="42"/>
      <c r="Q19" s="42"/>
      <c r="R19" s="42"/>
      <c r="S19" s="42"/>
      <c r="T19" s="42"/>
      <c r="U19" s="42"/>
      <c r="V19" s="42"/>
      <c r="W19" s="42"/>
      <c r="X19" s="42"/>
    </row>
    <row r="20" spans="2:24" s="12" customFormat="1" ht="15" customHeight="1" x14ac:dyDescent="0.2">
      <c r="B20" s="77"/>
      <c r="C20" s="86"/>
      <c r="D20" s="84" t="s">
        <v>83</v>
      </c>
      <c r="E20" s="110"/>
      <c r="F20" s="518"/>
      <c r="G20" s="121"/>
      <c r="H20" s="42"/>
      <c r="I20" s="42"/>
      <c r="J20" s="42"/>
      <c r="K20" s="42"/>
      <c r="L20" s="42"/>
      <c r="M20" s="42"/>
      <c r="N20" s="42"/>
      <c r="O20" s="42"/>
      <c r="P20" s="42"/>
      <c r="Q20" s="42"/>
      <c r="R20" s="42"/>
      <c r="S20" s="42"/>
      <c r="T20" s="42"/>
      <c r="U20" s="42"/>
      <c r="V20" s="42"/>
      <c r="W20" s="42"/>
      <c r="X20" s="42"/>
    </row>
    <row r="21" spans="2:24" s="12" customFormat="1" ht="15" customHeight="1" x14ac:dyDescent="0.2">
      <c r="B21" s="77"/>
      <c r="C21" s="78" t="s">
        <v>137</v>
      </c>
      <c r="D21" s="79"/>
      <c r="E21" s="112">
        <f>SUM(E22:E24)</f>
        <v>0</v>
      </c>
      <c r="F21" s="515"/>
      <c r="G21" s="122"/>
      <c r="H21" s="42"/>
      <c r="I21" s="42"/>
      <c r="J21" s="42"/>
      <c r="K21" s="42"/>
      <c r="L21" s="42"/>
      <c r="M21" s="42"/>
      <c r="N21" s="42"/>
      <c r="O21" s="42"/>
      <c r="P21" s="42"/>
      <c r="Q21" s="42"/>
      <c r="R21" s="42"/>
      <c r="S21" s="42"/>
      <c r="T21" s="42"/>
      <c r="U21" s="42"/>
      <c r="V21" s="42"/>
      <c r="W21" s="42"/>
      <c r="X21" s="42"/>
    </row>
    <row r="22" spans="2:24" s="12" customFormat="1" ht="15" customHeight="1" x14ac:dyDescent="0.2">
      <c r="B22" s="77"/>
      <c r="C22" s="80"/>
      <c r="D22" s="81" t="s">
        <v>86</v>
      </c>
      <c r="E22" s="113"/>
      <c r="F22" s="516"/>
      <c r="G22" s="120"/>
      <c r="H22" s="42"/>
      <c r="I22" s="42"/>
      <c r="J22" s="42"/>
      <c r="K22" s="42"/>
      <c r="L22" s="42"/>
      <c r="M22" s="42"/>
      <c r="N22" s="42"/>
      <c r="O22" s="42"/>
      <c r="P22" s="42"/>
      <c r="Q22" s="42"/>
      <c r="R22" s="42"/>
      <c r="S22" s="42"/>
      <c r="T22" s="42"/>
      <c r="U22" s="42"/>
      <c r="V22" s="42"/>
      <c r="W22" s="42"/>
      <c r="X22" s="42"/>
    </row>
    <row r="23" spans="2:24" s="12" customFormat="1" ht="15" customHeight="1" x14ac:dyDescent="0.2">
      <c r="B23" s="77"/>
      <c r="C23" s="85"/>
      <c r="D23" s="82" t="s">
        <v>110</v>
      </c>
      <c r="E23" s="114"/>
      <c r="F23" s="517"/>
      <c r="G23" s="196"/>
      <c r="H23" s="42"/>
      <c r="I23" s="42"/>
      <c r="J23" s="42"/>
      <c r="K23" s="42"/>
      <c r="L23" s="42"/>
      <c r="M23" s="42"/>
      <c r="N23" s="42"/>
      <c r="O23" s="42"/>
      <c r="P23" s="42"/>
      <c r="Q23" s="42"/>
      <c r="R23" s="42"/>
      <c r="S23" s="42"/>
      <c r="T23" s="42"/>
      <c r="U23" s="42"/>
      <c r="V23" s="42"/>
      <c r="W23" s="42"/>
      <c r="X23" s="42"/>
    </row>
    <row r="24" spans="2:24" s="12" customFormat="1" ht="15" customHeight="1" x14ac:dyDescent="0.2">
      <c r="B24" s="77"/>
      <c r="C24" s="86"/>
      <c r="D24" s="84" t="s">
        <v>83</v>
      </c>
      <c r="E24" s="110"/>
      <c r="F24" s="518"/>
      <c r="G24" s="121"/>
      <c r="H24" s="42"/>
      <c r="I24" s="42"/>
      <c r="J24" s="42"/>
      <c r="K24" s="42"/>
      <c r="L24" s="42"/>
      <c r="M24" s="42"/>
      <c r="N24" s="42"/>
      <c r="O24" s="42"/>
      <c r="P24" s="42"/>
      <c r="Q24" s="42"/>
      <c r="R24" s="42"/>
      <c r="S24" s="42"/>
      <c r="T24" s="42"/>
      <c r="U24" s="42"/>
      <c r="V24" s="42"/>
      <c r="W24" s="42"/>
      <c r="X24" s="42"/>
    </row>
    <row r="25" spans="2:24" s="12" customFormat="1" ht="15" customHeight="1" x14ac:dyDescent="0.2">
      <c r="B25" s="77"/>
      <c r="C25" s="78" t="s">
        <v>138</v>
      </c>
      <c r="D25" s="79"/>
      <c r="E25" s="112">
        <f>SUM(E26:E28)</f>
        <v>0</v>
      </c>
      <c r="F25" s="515"/>
      <c r="G25" s="122"/>
      <c r="H25" s="42"/>
      <c r="I25" s="42"/>
      <c r="J25" s="42"/>
      <c r="K25" s="42"/>
      <c r="L25" s="42"/>
      <c r="M25" s="42"/>
      <c r="N25" s="42"/>
      <c r="O25" s="42"/>
      <c r="P25" s="42"/>
      <c r="Q25" s="42"/>
      <c r="R25" s="42"/>
      <c r="S25" s="42"/>
      <c r="T25" s="42"/>
      <c r="U25" s="42"/>
      <c r="V25" s="42"/>
      <c r="W25" s="42"/>
      <c r="X25" s="42"/>
    </row>
    <row r="26" spans="2:24" s="12" customFormat="1" ht="15" customHeight="1" x14ac:dyDescent="0.2">
      <c r="B26" s="77"/>
      <c r="C26" s="80"/>
      <c r="D26" s="81" t="s">
        <v>86</v>
      </c>
      <c r="E26" s="113"/>
      <c r="F26" s="516"/>
      <c r="G26" s="120"/>
      <c r="H26" s="42"/>
      <c r="I26" s="42"/>
      <c r="J26" s="42"/>
      <c r="K26" s="42"/>
      <c r="L26" s="42"/>
      <c r="M26" s="42"/>
      <c r="N26" s="42"/>
      <c r="O26" s="42"/>
      <c r="P26" s="42"/>
      <c r="Q26" s="42"/>
      <c r="R26" s="42"/>
      <c r="S26" s="42"/>
      <c r="T26" s="42"/>
      <c r="U26" s="42"/>
      <c r="V26" s="42"/>
      <c r="W26" s="42"/>
      <c r="X26" s="42"/>
    </row>
    <row r="27" spans="2:24" s="12" customFormat="1" ht="15" customHeight="1" x14ac:dyDescent="0.2">
      <c r="B27" s="77"/>
      <c r="C27" s="85"/>
      <c r="D27" s="82" t="s">
        <v>84</v>
      </c>
      <c r="E27" s="114"/>
      <c r="F27" s="517"/>
      <c r="G27" s="196"/>
      <c r="H27" s="42"/>
      <c r="I27" s="42"/>
      <c r="J27" s="42"/>
      <c r="K27" s="42"/>
      <c r="L27" s="42"/>
      <c r="M27" s="42"/>
      <c r="N27" s="42"/>
      <c r="O27" s="42"/>
      <c r="P27" s="42"/>
      <c r="Q27" s="42"/>
      <c r="R27" s="42"/>
      <c r="S27" s="42"/>
      <c r="T27" s="42"/>
      <c r="U27" s="42"/>
      <c r="V27" s="42"/>
      <c r="W27" s="42"/>
      <c r="X27" s="42"/>
    </row>
    <row r="28" spans="2:24" s="12" customFormat="1" ht="15" customHeight="1" x14ac:dyDescent="0.2">
      <c r="B28" s="77"/>
      <c r="C28" s="86"/>
      <c r="D28" s="84" t="s">
        <v>83</v>
      </c>
      <c r="E28" s="110"/>
      <c r="F28" s="518"/>
      <c r="G28" s="121"/>
      <c r="H28" s="42"/>
      <c r="I28" s="42"/>
      <c r="J28" s="42"/>
      <c r="K28" s="42"/>
      <c r="L28" s="42"/>
      <c r="M28" s="42"/>
      <c r="N28" s="42"/>
      <c r="O28" s="42"/>
      <c r="P28" s="42"/>
      <c r="Q28" s="42"/>
      <c r="R28" s="42"/>
      <c r="S28" s="42"/>
      <c r="T28" s="42"/>
      <c r="U28" s="42"/>
      <c r="V28" s="42"/>
      <c r="W28" s="42"/>
      <c r="X28" s="42"/>
    </row>
    <row r="29" spans="2:24" s="12" customFormat="1" ht="15" customHeight="1" x14ac:dyDescent="0.2">
      <c r="B29" s="77"/>
      <c r="C29" s="78" t="s">
        <v>139</v>
      </c>
      <c r="D29" s="79"/>
      <c r="E29" s="112">
        <f>SUM(E30:E32)</f>
        <v>0</v>
      </c>
      <c r="F29" s="515"/>
      <c r="G29" s="122"/>
      <c r="H29" s="42"/>
      <c r="I29" s="42"/>
      <c r="J29" s="42"/>
      <c r="K29" s="42"/>
      <c r="L29" s="42"/>
      <c r="M29" s="42"/>
      <c r="N29" s="42"/>
      <c r="O29" s="42"/>
      <c r="P29" s="42"/>
      <c r="Q29" s="42"/>
      <c r="R29" s="42"/>
      <c r="S29" s="42"/>
      <c r="T29" s="42"/>
      <c r="U29" s="42"/>
      <c r="V29" s="42"/>
      <c r="W29" s="42"/>
      <c r="X29" s="42"/>
    </row>
    <row r="30" spans="2:24" s="12" customFormat="1" ht="15" customHeight="1" x14ac:dyDescent="0.2">
      <c r="B30" s="77"/>
      <c r="C30" s="80"/>
      <c r="D30" s="81" t="s">
        <v>84</v>
      </c>
      <c r="E30" s="113"/>
      <c r="F30" s="516"/>
      <c r="G30" s="120"/>
      <c r="H30" s="42"/>
      <c r="I30" s="42"/>
      <c r="J30" s="42"/>
      <c r="K30" s="42"/>
      <c r="L30" s="42"/>
      <c r="M30" s="42"/>
      <c r="N30" s="42"/>
      <c r="O30" s="42"/>
      <c r="P30" s="42"/>
      <c r="Q30" s="42"/>
      <c r="R30" s="42"/>
      <c r="S30" s="42"/>
      <c r="T30" s="42"/>
      <c r="U30" s="42"/>
      <c r="V30" s="42"/>
      <c r="W30" s="42"/>
      <c r="X30" s="42"/>
    </row>
    <row r="31" spans="2:24" s="12" customFormat="1" ht="15" customHeight="1" x14ac:dyDescent="0.2">
      <c r="B31" s="77"/>
      <c r="C31" s="80"/>
      <c r="D31" s="82" t="s">
        <v>85</v>
      </c>
      <c r="E31" s="114"/>
      <c r="F31" s="517"/>
      <c r="G31" s="196"/>
      <c r="H31" s="42"/>
      <c r="I31" s="42"/>
      <c r="J31" s="42"/>
      <c r="K31" s="42"/>
      <c r="L31" s="42"/>
      <c r="M31" s="42"/>
      <c r="N31" s="42"/>
      <c r="O31" s="42"/>
      <c r="P31" s="42"/>
      <c r="Q31" s="42"/>
      <c r="R31" s="42"/>
      <c r="S31" s="42"/>
      <c r="T31" s="42"/>
      <c r="U31" s="42"/>
      <c r="V31" s="42"/>
      <c r="W31" s="42"/>
      <c r="X31" s="42"/>
    </row>
    <row r="32" spans="2:24" s="12" customFormat="1" ht="15" customHeight="1" x14ac:dyDescent="0.2">
      <c r="B32" s="77"/>
      <c r="C32" s="83"/>
      <c r="D32" s="84" t="s">
        <v>83</v>
      </c>
      <c r="E32" s="110"/>
      <c r="F32" s="518"/>
      <c r="G32" s="121"/>
      <c r="H32" s="42"/>
      <c r="I32" s="42"/>
      <c r="J32" s="42"/>
      <c r="K32" s="42"/>
      <c r="L32" s="42"/>
      <c r="M32" s="42"/>
      <c r="N32" s="42"/>
      <c r="O32" s="42"/>
      <c r="P32" s="42"/>
      <c r="Q32" s="42"/>
      <c r="R32" s="42"/>
      <c r="S32" s="42"/>
      <c r="T32" s="42"/>
      <c r="U32" s="42"/>
      <c r="V32" s="42"/>
      <c r="W32" s="42"/>
      <c r="X32" s="42"/>
    </row>
    <row r="33" spans="2:24" s="12" customFormat="1" ht="15" customHeight="1" x14ac:dyDescent="0.2">
      <c r="B33" s="77"/>
      <c r="C33" s="78" t="s">
        <v>140</v>
      </c>
      <c r="D33" s="79"/>
      <c r="E33" s="112">
        <f>SUM(E34:E36)</f>
        <v>0</v>
      </c>
      <c r="F33" s="515"/>
      <c r="G33" s="122"/>
      <c r="H33" s="42"/>
      <c r="I33" s="42"/>
      <c r="J33" s="42"/>
      <c r="K33" s="42"/>
      <c r="L33" s="42"/>
      <c r="M33" s="42"/>
      <c r="N33" s="42"/>
      <c r="O33" s="42"/>
      <c r="P33" s="42"/>
      <c r="Q33" s="42"/>
      <c r="R33" s="42"/>
      <c r="S33" s="42"/>
      <c r="T33" s="42"/>
      <c r="U33" s="42"/>
      <c r="V33" s="42"/>
      <c r="W33" s="42"/>
      <c r="X33" s="42"/>
    </row>
    <row r="34" spans="2:24" s="12" customFormat="1" ht="15" customHeight="1" x14ac:dyDescent="0.2">
      <c r="B34" s="77"/>
      <c r="C34" s="88"/>
      <c r="D34" s="81" t="s">
        <v>111</v>
      </c>
      <c r="E34" s="113"/>
      <c r="F34" s="516"/>
      <c r="G34" s="120"/>
      <c r="H34" s="42"/>
      <c r="I34" s="42"/>
      <c r="J34" s="42"/>
      <c r="K34" s="42"/>
      <c r="L34" s="42"/>
      <c r="M34" s="42"/>
      <c r="N34" s="42"/>
      <c r="O34" s="42"/>
      <c r="P34" s="42"/>
      <c r="Q34" s="42"/>
      <c r="R34" s="42"/>
      <c r="S34" s="42"/>
      <c r="T34" s="42"/>
      <c r="U34" s="42"/>
      <c r="V34" s="42"/>
      <c r="W34" s="42"/>
      <c r="X34" s="42"/>
    </row>
    <row r="35" spans="2:24" s="12" customFormat="1" ht="15" customHeight="1" x14ac:dyDescent="0.2">
      <c r="B35" s="77"/>
      <c r="C35" s="88"/>
      <c r="D35" s="82" t="s">
        <v>112</v>
      </c>
      <c r="E35" s="114"/>
      <c r="F35" s="517"/>
      <c r="G35" s="196"/>
      <c r="H35" s="42"/>
      <c r="I35" s="42"/>
      <c r="J35" s="42"/>
      <c r="K35" s="42"/>
      <c r="L35" s="42"/>
      <c r="M35" s="42"/>
      <c r="N35" s="42"/>
      <c r="O35" s="42"/>
      <c r="P35" s="42"/>
      <c r="Q35" s="42"/>
      <c r="R35" s="42"/>
      <c r="S35" s="42"/>
      <c r="T35" s="42"/>
      <c r="U35" s="42"/>
      <c r="V35" s="42"/>
      <c r="W35" s="42"/>
      <c r="X35" s="42"/>
    </row>
    <row r="36" spans="2:24" s="12" customFormat="1" ht="15" customHeight="1" x14ac:dyDescent="0.2">
      <c r="B36" s="77"/>
      <c r="C36" s="83"/>
      <c r="D36" s="84" t="s">
        <v>83</v>
      </c>
      <c r="E36" s="110"/>
      <c r="F36" s="518"/>
      <c r="G36" s="121"/>
      <c r="H36" s="42"/>
      <c r="I36" s="42"/>
      <c r="J36" s="42"/>
      <c r="K36" s="42"/>
      <c r="L36" s="42"/>
      <c r="M36" s="42"/>
      <c r="N36" s="42"/>
      <c r="O36" s="42"/>
      <c r="P36" s="42"/>
      <c r="Q36" s="42"/>
      <c r="R36" s="42"/>
      <c r="S36" s="42"/>
      <c r="T36" s="42"/>
      <c r="U36" s="42"/>
      <c r="V36" s="42"/>
      <c r="W36" s="42"/>
      <c r="X36" s="42"/>
    </row>
    <row r="37" spans="2:24" s="12" customFormat="1" ht="15" customHeight="1" x14ac:dyDescent="0.2">
      <c r="B37" s="77"/>
      <c r="C37" s="78" t="s">
        <v>158</v>
      </c>
      <c r="D37" s="79"/>
      <c r="E37" s="112">
        <f>SUM(E38:E39)</f>
        <v>0</v>
      </c>
      <c r="F37" s="515"/>
      <c r="G37" s="122"/>
      <c r="H37" s="42"/>
      <c r="I37" s="42"/>
      <c r="J37" s="42"/>
      <c r="K37" s="42"/>
      <c r="L37" s="42"/>
      <c r="M37" s="42"/>
      <c r="N37" s="42"/>
      <c r="O37" s="42"/>
      <c r="P37" s="42"/>
      <c r="Q37" s="42"/>
      <c r="R37" s="42"/>
      <c r="S37" s="42"/>
      <c r="T37" s="42"/>
      <c r="U37" s="42"/>
      <c r="V37" s="42"/>
      <c r="W37" s="42"/>
      <c r="X37" s="42"/>
    </row>
    <row r="38" spans="2:24" s="12" customFormat="1" ht="15" customHeight="1" x14ac:dyDescent="0.2">
      <c r="B38" s="77"/>
      <c r="C38" s="89"/>
      <c r="D38" s="90" t="s">
        <v>83</v>
      </c>
      <c r="E38" s="113"/>
      <c r="F38" s="516"/>
      <c r="G38" s="120"/>
      <c r="H38" s="42"/>
      <c r="I38" s="42"/>
      <c r="J38" s="42"/>
      <c r="K38" s="42"/>
      <c r="L38" s="42"/>
      <c r="M38" s="42"/>
      <c r="N38" s="42"/>
      <c r="O38" s="42"/>
      <c r="P38" s="42"/>
      <c r="Q38" s="42"/>
      <c r="R38" s="42"/>
      <c r="S38" s="42"/>
      <c r="T38" s="42"/>
      <c r="U38" s="42"/>
      <c r="V38" s="42"/>
      <c r="W38" s="42"/>
      <c r="X38" s="42"/>
    </row>
    <row r="39" spans="2:24" s="12" customFormat="1" ht="15" customHeight="1" x14ac:dyDescent="0.2">
      <c r="B39" s="77"/>
      <c r="C39" s="83"/>
      <c r="D39" s="87"/>
      <c r="E39" s="110"/>
      <c r="F39" s="518"/>
      <c r="G39" s="121"/>
      <c r="H39" s="42"/>
      <c r="I39" s="97"/>
      <c r="J39" s="42"/>
      <c r="K39" s="42"/>
      <c r="L39" s="42"/>
      <c r="M39" s="42"/>
      <c r="N39" s="42"/>
      <c r="O39" s="42"/>
      <c r="P39" s="42"/>
      <c r="Q39" s="42"/>
      <c r="R39" s="42"/>
      <c r="S39" s="42"/>
      <c r="T39" s="42"/>
      <c r="U39" s="42"/>
      <c r="V39" s="42"/>
      <c r="W39" s="42"/>
      <c r="X39" s="42"/>
    </row>
    <row r="40" spans="2:24" s="12" customFormat="1" ht="15" customHeight="1" thickBot="1" x14ac:dyDescent="0.25">
      <c r="B40" s="566" t="s">
        <v>77</v>
      </c>
      <c r="C40" s="567"/>
      <c r="D40" s="568"/>
      <c r="E40" s="115">
        <f>SUM(E8:E11)</f>
        <v>0</v>
      </c>
      <c r="F40" s="519"/>
      <c r="G40" s="197"/>
      <c r="J40" s="42"/>
      <c r="K40" s="42"/>
      <c r="L40" s="42"/>
      <c r="M40" s="42"/>
      <c r="N40" s="42"/>
      <c r="O40" s="42"/>
      <c r="P40" s="42"/>
      <c r="Q40" s="42"/>
      <c r="R40" s="42"/>
      <c r="S40" s="42"/>
      <c r="T40" s="42"/>
      <c r="U40" s="42"/>
      <c r="V40" s="42"/>
      <c r="W40" s="42"/>
      <c r="X40" s="42"/>
    </row>
    <row r="41" spans="2:24" s="12" customFormat="1" ht="12" customHeight="1" x14ac:dyDescent="0.2">
      <c r="B41" s="91"/>
      <c r="C41" s="91"/>
      <c r="E41" s="41"/>
      <c r="F41" s="514"/>
      <c r="G41" s="42"/>
      <c r="H41" s="42"/>
      <c r="I41" s="42"/>
      <c r="J41" s="42"/>
      <c r="K41" s="42"/>
      <c r="L41" s="42"/>
      <c r="M41" s="42"/>
      <c r="N41" s="42"/>
      <c r="O41" s="42"/>
      <c r="P41" s="42"/>
      <c r="Q41" s="42"/>
      <c r="R41" s="42"/>
      <c r="S41" s="42"/>
      <c r="T41" s="42"/>
      <c r="U41" s="42"/>
      <c r="V41" s="42"/>
      <c r="W41" s="42"/>
      <c r="X41" s="42"/>
    </row>
    <row r="42" spans="2:24" s="12" customFormat="1" ht="12" x14ac:dyDescent="0.2">
      <c r="C42" s="10" t="s">
        <v>36</v>
      </c>
      <c r="D42" s="10"/>
      <c r="E42" s="10"/>
      <c r="F42" s="16"/>
      <c r="G42" s="10"/>
    </row>
    <row r="43" spans="2:24" s="12" customFormat="1" ht="24" x14ac:dyDescent="0.2">
      <c r="C43" s="38" t="s">
        <v>39</v>
      </c>
      <c r="D43" s="529" t="s">
        <v>114</v>
      </c>
      <c r="E43" s="529"/>
      <c r="F43" s="529"/>
      <c r="G43" s="529"/>
    </row>
    <row r="44" spans="2:24" s="12" customFormat="1" ht="12" x14ac:dyDescent="0.2">
      <c r="C44" s="38" t="s">
        <v>38</v>
      </c>
      <c r="D44" s="100" t="s">
        <v>226</v>
      </c>
      <c r="E44" s="199"/>
      <c r="F44" s="520"/>
      <c r="G44" s="100"/>
    </row>
    <row r="45" spans="2:24" s="12" customFormat="1" ht="24" x14ac:dyDescent="0.2">
      <c r="C45" s="38" t="s">
        <v>39</v>
      </c>
      <c r="D45" s="529" t="s">
        <v>115</v>
      </c>
      <c r="E45" s="529"/>
      <c r="F45" s="529"/>
      <c r="G45" s="529"/>
    </row>
    <row r="46" spans="2:24" s="12" customFormat="1" ht="12" x14ac:dyDescent="0.2">
      <c r="C46" s="38" t="s">
        <v>38</v>
      </c>
      <c r="D46" s="537" t="s">
        <v>187</v>
      </c>
      <c r="E46" s="537"/>
      <c r="F46" s="537"/>
      <c r="G46" s="537"/>
    </row>
    <row r="47" spans="2:24" s="12" customFormat="1" ht="24" x14ac:dyDescent="0.2">
      <c r="C47" s="198" t="s">
        <v>39</v>
      </c>
      <c r="D47" s="529" t="s">
        <v>117</v>
      </c>
      <c r="E47" s="529"/>
      <c r="F47" s="529"/>
      <c r="G47" s="529"/>
    </row>
    <row r="48" spans="2:24" s="12" customFormat="1" ht="12" x14ac:dyDescent="0.2">
      <c r="C48" s="198"/>
      <c r="D48" s="198"/>
      <c r="E48" s="198"/>
      <c r="F48" s="521"/>
      <c r="G48" s="198"/>
    </row>
    <row r="49" spans="3:7" s="12" customFormat="1" ht="12.5" thickBot="1" x14ac:dyDescent="0.25">
      <c r="C49" s="100"/>
      <c r="D49" s="38" t="s">
        <v>101</v>
      </c>
      <c r="E49" s="38"/>
      <c r="F49" s="522"/>
      <c r="G49" s="38"/>
    </row>
    <row r="50" spans="3:7" s="12" customFormat="1" ht="12" x14ac:dyDescent="0.2">
      <c r="D50" s="124" t="s">
        <v>142</v>
      </c>
      <c r="E50" s="104" t="str">
        <f>IF(E40=('様式5-8（別紙1）'!D9+'様式5-8（別紙1）'!D11),"OK","NG")</f>
        <v>OK</v>
      </c>
      <c r="F50" s="512"/>
    </row>
    <row r="51" spans="3:7" s="12" customFormat="1" ht="12.5" thickBot="1" x14ac:dyDescent="0.25">
      <c r="D51" s="194" t="s">
        <v>141</v>
      </c>
      <c r="E51" s="195" t="str">
        <f>IF(E40='様式5-8（別紙2）'!E16,"OK","NG")</f>
        <v>OK</v>
      </c>
      <c r="F51" s="512"/>
    </row>
    <row r="52" spans="3:7" s="12" customFormat="1" ht="12" x14ac:dyDescent="0.2">
      <c r="F52" s="91"/>
    </row>
    <row r="53" spans="3:7" s="12" customFormat="1" ht="12" x14ac:dyDescent="0.2">
      <c r="F53" s="91"/>
    </row>
    <row r="54" spans="3:7" s="12" customFormat="1" ht="12" x14ac:dyDescent="0.2">
      <c r="F54" s="91"/>
    </row>
    <row r="55" spans="3:7" s="12" customFormat="1" ht="12" x14ac:dyDescent="0.2">
      <c r="F55" s="91"/>
    </row>
    <row r="56" spans="3:7" s="12" customFormat="1" ht="12" x14ac:dyDescent="0.2">
      <c r="F56" s="91"/>
    </row>
    <row r="57" spans="3:7" s="12" customFormat="1" ht="12" x14ac:dyDescent="0.2">
      <c r="F57" s="91"/>
    </row>
    <row r="58" spans="3:7" s="12" customFormat="1" ht="12" x14ac:dyDescent="0.2">
      <c r="F58" s="91"/>
    </row>
    <row r="59" spans="3:7" s="12" customFormat="1" ht="12" x14ac:dyDescent="0.2">
      <c r="F59" s="91"/>
    </row>
    <row r="60" spans="3:7" s="12" customFormat="1" ht="12" x14ac:dyDescent="0.2">
      <c r="F60" s="91"/>
    </row>
    <row r="61" spans="3:7" s="12" customFormat="1" ht="12" x14ac:dyDescent="0.2">
      <c r="F61" s="91"/>
    </row>
    <row r="62" spans="3:7" s="12" customFormat="1" ht="12" x14ac:dyDescent="0.2">
      <c r="F62" s="91"/>
    </row>
    <row r="63" spans="3:7" s="12" customFormat="1" ht="12" x14ac:dyDescent="0.2">
      <c r="F63" s="91"/>
    </row>
    <row r="64" spans="3:7" s="12" customFormat="1" ht="12" x14ac:dyDescent="0.2">
      <c r="F64" s="91"/>
    </row>
    <row r="65" spans="6:6" s="12" customFormat="1" ht="12" x14ac:dyDescent="0.2">
      <c r="F65" s="91"/>
    </row>
    <row r="66" spans="6:6" s="12" customFormat="1" ht="12" x14ac:dyDescent="0.2">
      <c r="F66" s="91"/>
    </row>
    <row r="67" spans="6:6" s="12" customFormat="1" ht="12" x14ac:dyDescent="0.2">
      <c r="F67" s="91"/>
    </row>
    <row r="68" spans="6:6" s="12" customFormat="1" ht="12" x14ac:dyDescent="0.2">
      <c r="F68" s="91"/>
    </row>
    <row r="69" spans="6:6" s="12" customFormat="1" ht="12" x14ac:dyDescent="0.2">
      <c r="F69" s="91"/>
    </row>
    <row r="70" spans="6:6" s="12" customFormat="1" ht="12" x14ac:dyDescent="0.2">
      <c r="F70" s="91"/>
    </row>
    <row r="71" spans="6:6" s="12" customFormat="1" ht="12" x14ac:dyDescent="0.2">
      <c r="F71" s="91"/>
    </row>
    <row r="72" spans="6:6" s="12" customFormat="1" ht="12" x14ac:dyDescent="0.2">
      <c r="F72" s="91"/>
    </row>
    <row r="73" spans="6:6" s="12" customFormat="1" ht="12" x14ac:dyDescent="0.2">
      <c r="F73" s="91"/>
    </row>
    <row r="74" spans="6:6" s="12" customFormat="1" ht="12" x14ac:dyDescent="0.2">
      <c r="F74" s="91"/>
    </row>
    <row r="75" spans="6:6" s="12" customFormat="1" ht="12" x14ac:dyDescent="0.2">
      <c r="F75" s="91"/>
    </row>
    <row r="76" spans="6:6" s="12" customFormat="1" ht="12" x14ac:dyDescent="0.2">
      <c r="F76" s="91"/>
    </row>
    <row r="77" spans="6:6" s="12" customFormat="1" ht="12" x14ac:dyDescent="0.2">
      <c r="F77" s="91"/>
    </row>
    <row r="78" spans="6:6" s="12" customFormat="1" ht="12" x14ac:dyDescent="0.2">
      <c r="F78" s="91"/>
    </row>
    <row r="79" spans="6:6" s="12" customFormat="1" ht="12" x14ac:dyDescent="0.2">
      <c r="F79" s="91"/>
    </row>
    <row r="80" spans="6:6" s="12" customFormat="1" ht="12" x14ac:dyDescent="0.2">
      <c r="F80" s="91"/>
    </row>
    <row r="81" spans="6:6" s="12" customFormat="1" ht="12" x14ac:dyDescent="0.2">
      <c r="F81" s="91"/>
    </row>
    <row r="82" spans="6:6" s="12" customFormat="1" ht="12" x14ac:dyDescent="0.2">
      <c r="F82" s="91"/>
    </row>
    <row r="83" spans="6:6" s="12" customFormat="1" ht="12" x14ac:dyDescent="0.2">
      <c r="F83" s="91"/>
    </row>
    <row r="84" spans="6:6" s="12" customFormat="1" ht="12" x14ac:dyDescent="0.2">
      <c r="F84" s="91"/>
    </row>
    <row r="85" spans="6:6" s="12" customFormat="1" ht="12" x14ac:dyDescent="0.2">
      <c r="F85" s="91"/>
    </row>
    <row r="86" spans="6:6" s="12" customFormat="1" ht="12" x14ac:dyDescent="0.2">
      <c r="F86" s="91"/>
    </row>
    <row r="87" spans="6:6" s="12" customFormat="1" ht="12" x14ac:dyDescent="0.2">
      <c r="F87" s="91"/>
    </row>
    <row r="88" spans="6:6" s="12" customFormat="1" ht="12" x14ac:dyDescent="0.2">
      <c r="F88" s="91"/>
    </row>
    <row r="89" spans="6:6" s="12" customFormat="1" ht="12" x14ac:dyDescent="0.2">
      <c r="F89" s="91"/>
    </row>
    <row r="90" spans="6:6" s="12" customFormat="1" ht="12" x14ac:dyDescent="0.2">
      <c r="F90" s="91"/>
    </row>
    <row r="91" spans="6:6" s="12" customFormat="1" ht="12" x14ac:dyDescent="0.2">
      <c r="F91" s="91"/>
    </row>
    <row r="92" spans="6:6" s="12" customFormat="1" ht="12" x14ac:dyDescent="0.2">
      <c r="F92" s="91"/>
    </row>
    <row r="93" spans="6:6" s="12" customFormat="1" ht="12" x14ac:dyDescent="0.2">
      <c r="F93" s="91"/>
    </row>
    <row r="94" spans="6:6" s="12" customFormat="1" ht="12" x14ac:dyDescent="0.2">
      <c r="F94" s="91"/>
    </row>
    <row r="95" spans="6:6" s="12" customFormat="1" ht="12" x14ac:dyDescent="0.2">
      <c r="F95" s="91"/>
    </row>
    <row r="96" spans="6:6" s="12" customFormat="1" ht="12" x14ac:dyDescent="0.2">
      <c r="F96" s="91"/>
    </row>
    <row r="97" spans="6:6" s="12" customFormat="1" ht="12" x14ac:dyDescent="0.2">
      <c r="F97" s="91"/>
    </row>
    <row r="98" spans="6:6" s="12" customFormat="1" ht="12" x14ac:dyDescent="0.2">
      <c r="F98" s="91"/>
    </row>
    <row r="99" spans="6:6" s="12" customFormat="1" ht="12" x14ac:dyDescent="0.2">
      <c r="F99" s="91"/>
    </row>
    <row r="100" spans="6:6" s="12" customFormat="1" ht="12" x14ac:dyDescent="0.2">
      <c r="F100" s="91"/>
    </row>
    <row r="101" spans="6:6" s="12" customFormat="1" ht="12" x14ac:dyDescent="0.2">
      <c r="F101" s="91"/>
    </row>
    <row r="102" spans="6:6" s="12" customFormat="1" ht="12" x14ac:dyDescent="0.2">
      <c r="F102" s="91"/>
    </row>
    <row r="103" spans="6:6" s="12" customFormat="1" ht="12" x14ac:dyDescent="0.2">
      <c r="F103" s="91"/>
    </row>
    <row r="104" spans="6:6" s="12" customFormat="1" ht="12" x14ac:dyDescent="0.2">
      <c r="F104" s="91"/>
    </row>
    <row r="105" spans="6:6" s="12" customFormat="1" ht="12" x14ac:dyDescent="0.2">
      <c r="F105" s="91"/>
    </row>
    <row r="106" spans="6:6" s="12" customFormat="1" ht="12" x14ac:dyDescent="0.2">
      <c r="F106" s="91"/>
    </row>
    <row r="107" spans="6:6" s="12" customFormat="1" ht="12" x14ac:dyDescent="0.2">
      <c r="F107" s="91"/>
    </row>
    <row r="108" spans="6:6" s="12" customFormat="1" ht="12" x14ac:dyDescent="0.2">
      <c r="F108" s="91"/>
    </row>
    <row r="109" spans="6:6" s="12" customFormat="1" ht="12" x14ac:dyDescent="0.2">
      <c r="F109" s="91"/>
    </row>
    <row r="110" spans="6:6" s="12" customFormat="1" ht="12" x14ac:dyDescent="0.2">
      <c r="F110" s="91"/>
    </row>
    <row r="111" spans="6:6" s="12" customFormat="1" ht="12" x14ac:dyDescent="0.2">
      <c r="F111" s="91"/>
    </row>
    <row r="112" spans="6:6" s="12" customFormat="1" ht="12" x14ac:dyDescent="0.2">
      <c r="F112" s="91"/>
    </row>
    <row r="113" spans="6:6" s="12" customFormat="1" ht="12" x14ac:dyDescent="0.2">
      <c r="F113" s="91"/>
    </row>
    <row r="114" spans="6:6" s="12" customFormat="1" ht="12" x14ac:dyDescent="0.2">
      <c r="F114" s="91"/>
    </row>
    <row r="115" spans="6:6" s="12" customFormat="1" ht="12" x14ac:dyDescent="0.2">
      <c r="F115" s="91"/>
    </row>
    <row r="116" spans="6:6" s="12" customFormat="1" ht="12" x14ac:dyDescent="0.2">
      <c r="F116" s="91"/>
    </row>
    <row r="117" spans="6:6" s="12" customFormat="1" ht="12" x14ac:dyDescent="0.2">
      <c r="F117" s="91"/>
    </row>
    <row r="118" spans="6:6" s="12" customFormat="1" ht="12" x14ac:dyDescent="0.2">
      <c r="F118" s="91"/>
    </row>
    <row r="119" spans="6:6" s="12" customFormat="1" ht="12" x14ac:dyDescent="0.2">
      <c r="F119" s="91"/>
    </row>
    <row r="120" spans="6:6" s="12" customFormat="1" ht="12" x14ac:dyDescent="0.2">
      <c r="F120" s="91"/>
    </row>
    <row r="121" spans="6:6" s="12" customFormat="1" ht="12" x14ac:dyDescent="0.2">
      <c r="F121" s="91"/>
    </row>
    <row r="122" spans="6:6" s="12" customFormat="1" ht="12" x14ac:dyDescent="0.2">
      <c r="F122" s="91"/>
    </row>
    <row r="123" spans="6:6" s="12" customFormat="1" ht="12" x14ac:dyDescent="0.2">
      <c r="F123" s="91"/>
    </row>
    <row r="124" spans="6:6" s="12" customFormat="1" ht="12" x14ac:dyDescent="0.2">
      <c r="F124" s="91"/>
    </row>
    <row r="125" spans="6:6" s="12" customFormat="1" ht="12" x14ac:dyDescent="0.2">
      <c r="F125" s="91"/>
    </row>
    <row r="126" spans="6:6" s="12" customFormat="1" ht="12" x14ac:dyDescent="0.2">
      <c r="F126" s="91"/>
    </row>
    <row r="127" spans="6:6" s="12" customFormat="1" ht="12" x14ac:dyDescent="0.2">
      <c r="F127" s="91"/>
    </row>
    <row r="128" spans="6:6" s="12" customFormat="1" ht="12" x14ac:dyDescent="0.2">
      <c r="F128" s="91"/>
    </row>
    <row r="129" spans="6:6" s="12" customFormat="1" ht="12" x14ac:dyDescent="0.2">
      <c r="F129" s="91"/>
    </row>
    <row r="130" spans="6:6" s="12" customFormat="1" ht="12" x14ac:dyDescent="0.2">
      <c r="F130" s="91"/>
    </row>
    <row r="131" spans="6:6" s="12" customFormat="1" ht="12" x14ac:dyDescent="0.2">
      <c r="F131" s="91"/>
    </row>
    <row r="132" spans="6:6" s="12" customFormat="1" ht="12" x14ac:dyDescent="0.2">
      <c r="F132" s="91"/>
    </row>
    <row r="133" spans="6:6" s="12" customFormat="1" ht="12" x14ac:dyDescent="0.2">
      <c r="F133" s="91"/>
    </row>
    <row r="134" spans="6:6" s="12" customFormat="1" ht="12" x14ac:dyDescent="0.2">
      <c r="F134" s="91"/>
    </row>
    <row r="135" spans="6:6" s="12" customFormat="1" ht="12" x14ac:dyDescent="0.2">
      <c r="F135" s="91"/>
    </row>
    <row r="136" spans="6:6" s="12" customFormat="1" ht="12" x14ac:dyDescent="0.2">
      <c r="F136" s="91"/>
    </row>
    <row r="137" spans="6:6" s="12" customFormat="1" ht="12" x14ac:dyDescent="0.2">
      <c r="F137" s="91"/>
    </row>
    <row r="138" spans="6:6" s="12" customFormat="1" ht="12" x14ac:dyDescent="0.2">
      <c r="F138" s="91"/>
    </row>
    <row r="139" spans="6:6" s="12" customFormat="1" ht="12" x14ac:dyDescent="0.2">
      <c r="F139" s="91"/>
    </row>
    <row r="140" spans="6:6" s="12" customFormat="1" ht="12" x14ac:dyDescent="0.2">
      <c r="F140" s="91"/>
    </row>
    <row r="141" spans="6:6" s="12" customFormat="1" ht="12" x14ac:dyDescent="0.2">
      <c r="F141" s="91"/>
    </row>
    <row r="142" spans="6:6" s="12" customFormat="1" ht="12" x14ac:dyDescent="0.2">
      <c r="F142" s="91"/>
    </row>
    <row r="143" spans="6:6" s="12" customFormat="1" ht="12" x14ac:dyDescent="0.2">
      <c r="F143" s="91"/>
    </row>
    <row r="144" spans="6:6" s="12" customFormat="1" ht="12" x14ac:dyDescent="0.2">
      <c r="F144" s="91"/>
    </row>
    <row r="145" spans="6:6" s="12" customFormat="1" ht="12" x14ac:dyDescent="0.2">
      <c r="F145" s="91"/>
    </row>
    <row r="146" spans="6:6" s="12" customFormat="1" ht="12" x14ac:dyDescent="0.2">
      <c r="F146" s="91"/>
    </row>
    <row r="147" spans="6:6" s="12" customFormat="1" ht="12" x14ac:dyDescent="0.2">
      <c r="F147" s="91"/>
    </row>
    <row r="148" spans="6:6" s="12" customFormat="1" ht="12" x14ac:dyDescent="0.2">
      <c r="F148" s="91"/>
    </row>
    <row r="149" spans="6:6" s="12" customFormat="1" ht="12" x14ac:dyDescent="0.2">
      <c r="F149" s="91"/>
    </row>
    <row r="150" spans="6:6" s="12" customFormat="1" ht="12" x14ac:dyDescent="0.2">
      <c r="F150" s="91"/>
    </row>
    <row r="151" spans="6:6" s="12" customFormat="1" ht="12" x14ac:dyDescent="0.2">
      <c r="F151" s="91"/>
    </row>
    <row r="152" spans="6:6" s="12" customFormat="1" ht="12" x14ac:dyDescent="0.2">
      <c r="F152" s="91"/>
    </row>
    <row r="153" spans="6:6" s="12" customFormat="1" ht="12" x14ac:dyDescent="0.2">
      <c r="F153" s="91"/>
    </row>
    <row r="154" spans="6:6" s="12" customFormat="1" ht="12" x14ac:dyDescent="0.2">
      <c r="F154" s="91"/>
    </row>
    <row r="155" spans="6:6" s="12" customFormat="1" ht="12" x14ac:dyDescent="0.2">
      <c r="F155" s="91"/>
    </row>
    <row r="156" spans="6:6" s="12" customFormat="1" ht="12" x14ac:dyDescent="0.2">
      <c r="F156" s="91"/>
    </row>
    <row r="157" spans="6:6" s="12" customFormat="1" ht="12" x14ac:dyDescent="0.2">
      <c r="F157" s="91"/>
    </row>
    <row r="158" spans="6:6" s="1" customFormat="1" ht="12" x14ac:dyDescent="0.2">
      <c r="F158" s="523"/>
    </row>
    <row r="159" spans="6:6" s="1" customFormat="1" ht="12" x14ac:dyDescent="0.2">
      <c r="F159" s="523"/>
    </row>
    <row r="160" spans="6:6" s="1" customFormat="1" ht="12" x14ac:dyDescent="0.2">
      <c r="F160" s="523"/>
    </row>
    <row r="161" spans="6:6" s="1" customFormat="1" ht="12" x14ac:dyDescent="0.2">
      <c r="F161" s="523"/>
    </row>
    <row r="162" spans="6:6" s="1" customFormat="1" ht="12" x14ac:dyDescent="0.2">
      <c r="F162" s="523"/>
    </row>
    <row r="163" spans="6:6" s="1" customFormat="1" ht="12" x14ac:dyDescent="0.2">
      <c r="F163" s="523"/>
    </row>
    <row r="164" spans="6:6" s="1" customFormat="1" ht="12" x14ac:dyDescent="0.2">
      <c r="F164" s="523"/>
    </row>
    <row r="165" spans="6:6" s="1" customFormat="1" ht="12" x14ac:dyDescent="0.2">
      <c r="F165" s="523"/>
    </row>
    <row r="166" spans="6:6" s="1" customFormat="1" ht="12" x14ac:dyDescent="0.2">
      <c r="F166" s="523"/>
    </row>
    <row r="167" spans="6:6" s="1" customFormat="1" ht="12" x14ac:dyDescent="0.2">
      <c r="F167" s="523"/>
    </row>
    <row r="168" spans="6:6" s="1" customFormat="1" ht="12" x14ac:dyDescent="0.2">
      <c r="F168" s="523"/>
    </row>
  </sheetData>
  <customSheetViews>
    <customSheetView guid="{34493CA0-9924-43FC-A4FE-02C1C125D292}" scale="85" showPageBreaks="1" showGridLines="0" fitToPage="1" printArea="1" view="pageBreakPreview">
      <selection activeCell="B1" sqref="B1:I49"/>
      <rowBreaks count="1" manualBreakCount="1">
        <brk id="49" min="1" max="23" man="1"/>
      </rowBreaks>
      <pageMargins left="0.39370078740157483" right="0.39370078740157483" top="0.59055118110236227" bottom="0" header="0.39370078740157483" footer="0.31496062992125984"/>
      <printOptions horizontalCentered="1"/>
    </customSheetView>
    <customSheetView guid="{3B0F4A84-A0B4-4B34-9F25-CC72CB32209F}" scale="85" showPageBreaks="1" showGridLines="0" fitToPage="1" printArea="1" view="pageBreakPreview" topLeftCell="A19">
      <selection activeCell="B50" sqref="B50:Y114"/>
      <rowBreaks count="1" manualBreakCount="1">
        <brk id="50" min="1" max="23" man="1"/>
      </rowBreaks>
      <pageMargins left="0.39370078740157483" right="0.39370078740157483" top="0.59055118110236227" bottom="0" header="0.39370078740157483" footer="0.31496062992125984"/>
      <printOptions horizontalCentered="1"/>
    </customSheetView>
  </customSheetViews>
  <mergeCells count="7">
    <mergeCell ref="D43:G43"/>
    <mergeCell ref="D45:G45"/>
    <mergeCell ref="D46:G46"/>
    <mergeCell ref="D47:G47"/>
    <mergeCell ref="B4:G4"/>
    <mergeCell ref="B40:D40"/>
    <mergeCell ref="B7:D7"/>
  </mergeCells>
  <phoneticPr fontId="19"/>
  <pageMargins left="0.59055118110236227" right="0.59055118110236227" top="0.78740157480314965" bottom="0.39370078740157483" header="0.39370078740157483"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R184"/>
  <sheetViews>
    <sheetView showGridLines="0" view="pageBreakPreview" topLeftCell="A10" zoomScale="85" zoomScaleNormal="85" zoomScaleSheetLayoutView="85" workbookViewId="0">
      <selection activeCell="C53" sqref="C53"/>
    </sheetView>
  </sheetViews>
  <sheetFormatPr defaultColWidth="9" defaultRowHeight="13" x14ac:dyDescent="0.2"/>
  <cols>
    <col min="1" max="1" width="1.08984375" style="2" customWidth="1"/>
    <col min="2" max="2" width="2.6328125" style="2" customWidth="1"/>
    <col min="3" max="3" width="23.6328125" style="2" customWidth="1"/>
    <col min="4" max="37" width="7.36328125" style="2" customWidth="1"/>
    <col min="38" max="39" width="9.08984375" style="2" customWidth="1"/>
    <col min="40" max="40" width="12.7265625" style="2" customWidth="1"/>
    <col min="41" max="41" width="12.08984375" style="2" customWidth="1"/>
    <col min="42" max="42" width="10.7265625" style="2" customWidth="1"/>
    <col min="43" max="43" width="6.453125" style="2" customWidth="1"/>
    <col min="44" max="44" width="11.453125" style="2" customWidth="1"/>
    <col min="45" max="66" width="6.453125" style="2" customWidth="1"/>
    <col min="67" max="16384" width="9" style="2"/>
  </cols>
  <sheetData>
    <row r="2" spans="2:44" ht="14" x14ac:dyDescent="0.2">
      <c r="B2" s="96" t="s">
        <v>184</v>
      </c>
      <c r="AM2" s="3"/>
    </row>
    <row r="3" spans="2:44" x14ac:dyDescent="0.2">
      <c r="B3" s="11"/>
      <c r="AM3" s="3"/>
    </row>
    <row r="4" spans="2:44" s="12" customFormat="1" ht="19" x14ac:dyDescent="0.2">
      <c r="B4" s="562" t="s">
        <v>192</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row>
    <row r="5" spans="2:44" s="11" customFormat="1" x14ac:dyDescent="0.2">
      <c r="D5" s="41"/>
      <c r="E5" s="41"/>
      <c r="F5" s="41"/>
      <c r="G5" s="41"/>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2:44" s="11" customFormat="1" ht="30" customHeight="1" thickBot="1" x14ac:dyDescent="0.25">
      <c r="B6" s="102" t="s">
        <v>96</v>
      </c>
      <c r="D6" s="117"/>
      <c r="E6" s="117"/>
      <c r="F6" s="117"/>
      <c r="G6" s="117"/>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219" t="s">
        <v>53</v>
      </c>
    </row>
    <row r="7" spans="2:44" s="58" customFormat="1" ht="24" customHeight="1" x14ac:dyDescent="0.2">
      <c r="B7" s="548" t="s">
        <v>133</v>
      </c>
      <c r="C7" s="549"/>
      <c r="D7" s="572" t="s">
        <v>149</v>
      </c>
      <c r="E7" s="553"/>
      <c r="F7" s="553"/>
      <c r="G7" s="573"/>
      <c r="H7" s="555" t="s">
        <v>196</v>
      </c>
      <c r="I7" s="540" t="s">
        <v>197</v>
      </c>
      <c r="J7" s="540" t="s">
        <v>198</v>
      </c>
      <c r="K7" s="540" t="s">
        <v>199</v>
      </c>
      <c r="L7" s="540" t="s">
        <v>200</v>
      </c>
      <c r="M7" s="540" t="s">
        <v>201</v>
      </c>
      <c r="N7" s="540" t="s">
        <v>202</v>
      </c>
      <c r="O7" s="540" t="s">
        <v>203</v>
      </c>
      <c r="P7" s="540" t="s">
        <v>204</v>
      </c>
      <c r="Q7" s="540" t="s">
        <v>205</v>
      </c>
      <c r="R7" s="540" t="s">
        <v>206</v>
      </c>
      <c r="S7" s="540" t="s">
        <v>207</v>
      </c>
      <c r="T7" s="540" t="s">
        <v>208</v>
      </c>
      <c r="U7" s="540" t="s">
        <v>209</v>
      </c>
      <c r="V7" s="540" t="s">
        <v>210</v>
      </c>
      <c r="W7" s="540" t="s">
        <v>211</v>
      </c>
      <c r="X7" s="540" t="s">
        <v>212</v>
      </c>
      <c r="Y7" s="540" t="s">
        <v>213</v>
      </c>
      <c r="Z7" s="540" t="s">
        <v>214</v>
      </c>
      <c r="AA7" s="540" t="s">
        <v>215</v>
      </c>
      <c r="AB7" s="540" t="s">
        <v>216</v>
      </c>
      <c r="AC7" s="540" t="s">
        <v>217</v>
      </c>
      <c r="AD7" s="540" t="s">
        <v>218</v>
      </c>
      <c r="AE7" s="540" t="s">
        <v>219</v>
      </c>
      <c r="AF7" s="540" t="s">
        <v>220</v>
      </c>
      <c r="AG7" s="540" t="s">
        <v>221</v>
      </c>
      <c r="AH7" s="540" t="s">
        <v>222</v>
      </c>
      <c r="AI7" s="540" t="s">
        <v>223</v>
      </c>
      <c r="AJ7" s="540" t="s">
        <v>224</v>
      </c>
      <c r="AK7" s="542" t="s">
        <v>225</v>
      </c>
      <c r="AL7" s="578" t="s">
        <v>150</v>
      </c>
      <c r="AM7" s="576" t="s">
        <v>0</v>
      </c>
      <c r="AR7" s="59"/>
    </row>
    <row r="8" spans="2:44" s="58" customFormat="1" ht="12" x14ac:dyDescent="0.2">
      <c r="B8" s="574"/>
      <c r="C8" s="575"/>
      <c r="D8" s="525" t="s">
        <v>162</v>
      </c>
      <c r="E8" s="524" t="s">
        <v>163</v>
      </c>
      <c r="F8" s="524" t="s">
        <v>164</v>
      </c>
      <c r="G8" s="524" t="s">
        <v>191</v>
      </c>
      <c r="H8" s="556"/>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3"/>
      <c r="AL8" s="579"/>
      <c r="AM8" s="577"/>
      <c r="AR8" s="59"/>
    </row>
    <row r="9" spans="2:44" s="62" customFormat="1" x14ac:dyDescent="0.2">
      <c r="B9" s="221" t="s">
        <v>63</v>
      </c>
      <c r="C9" s="226"/>
      <c r="D9" s="227">
        <f t="shared" ref="D9:AA9" si="0">SUM(D18:D19,D14,D10,D20)</f>
        <v>0</v>
      </c>
      <c r="E9" s="227">
        <f t="shared" ref="E9:G9" si="1">SUM(E18:E19,E14,E10,E20)</f>
        <v>0</v>
      </c>
      <c r="F9" s="227">
        <f t="shared" si="1"/>
        <v>0</v>
      </c>
      <c r="G9" s="227">
        <f t="shared" si="1"/>
        <v>0</v>
      </c>
      <c r="H9" s="227">
        <f t="shared" si="0"/>
        <v>0</v>
      </c>
      <c r="I9" s="227">
        <f t="shared" si="0"/>
        <v>0</v>
      </c>
      <c r="J9" s="227">
        <f t="shared" si="0"/>
        <v>0</v>
      </c>
      <c r="K9" s="227">
        <f t="shared" si="0"/>
        <v>0</v>
      </c>
      <c r="L9" s="227">
        <f t="shared" si="0"/>
        <v>0</v>
      </c>
      <c r="M9" s="227">
        <f t="shared" si="0"/>
        <v>0</v>
      </c>
      <c r="N9" s="227">
        <f t="shared" si="0"/>
        <v>0</v>
      </c>
      <c r="O9" s="227">
        <f t="shared" si="0"/>
        <v>0</v>
      </c>
      <c r="P9" s="227">
        <f t="shared" si="0"/>
        <v>0</v>
      </c>
      <c r="Q9" s="227">
        <f t="shared" si="0"/>
        <v>0</v>
      </c>
      <c r="R9" s="227">
        <f t="shared" si="0"/>
        <v>0</v>
      </c>
      <c r="S9" s="227">
        <f t="shared" si="0"/>
        <v>0</v>
      </c>
      <c r="T9" s="227">
        <f t="shared" si="0"/>
        <v>0</v>
      </c>
      <c r="U9" s="227">
        <f t="shared" si="0"/>
        <v>0</v>
      </c>
      <c r="V9" s="227">
        <f t="shared" si="0"/>
        <v>0</v>
      </c>
      <c r="W9" s="227">
        <f t="shared" si="0"/>
        <v>0</v>
      </c>
      <c r="X9" s="227">
        <f t="shared" si="0"/>
        <v>0</v>
      </c>
      <c r="Y9" s="227">
        <f t="shared" si="0"/>
        <v>0</v>
      </c>
      <c r="Z9" s="227">
        <f t="shared" si="0"/>
        <v>0</v>
      </c>
      <c r="AA9" s="227">
        <f t="shared" si="0"/>
        <v>0</v>
      </c>
      <c r="AB9" s="227">
        <f t="shared" ref="AB9:AK9" si="2">SUM(AB18:AB19,AB14,AB10,AB20)</f>
        <v>0</v>
      </c>
      <c r="AC9" s="227">
        <f t="shared" si="2"/>
        <v>0</v>
      </c>
      <c r="AD9" s="227">
        <f t="shared" si="2"/>
        <v>0</v>
      </c>
      <c r="AE9" s="227">
        <f t="shared" si="2"/>
        <v>0</v>
      </c>
      <c r="AF9" s="227">
        <f t="shared" si="2"/>
        <v>0</v>
      </c>
      <c r="AG9" s="227">
        <f t="shared" si="2"/>
        <v>0</v>
      </c>
      <c r="AH9" s="227">
        <f t="shared" si="2"/>
        <v>0</v>
      </c>
      <c r="AI9" s="227">
        <f t="shared" si="2"/>
        <v>0</v>
      </c>
      <c r="AJ9" s="227">
        <f t="shared" si="2"/>
        <v>0</v>
      </c>
      <c r="AK9" s="227">
        <f t="shared" si="2"/>
        <v>0</v>
      </c>
      <c r="AL9" s="227">
        <f>SUM(AL18:AL19,AL14,AL10,AL20)</f>
        <v>0</v>
      </c>
      <c r="AM9" s="172">
        <f>SUM(D9:AL9)</f>
        <v>0</v>
      </c>
      <c r="AN9" s="92"/>
      <c r="AR9" s="11"/>
    </row>
    <row r="10" spans="2:44" s="48" customFormat="1" x14ac:dyDescent="0.2">
      <c r="B10" s="222"/>
      <c r="C10" s="231" t="s">
        <v>61</v>
      </c>
      <c r="D10" s="145">
        <f t="shared" ref="D10:AL10" si="3">SUM(D11:D13)</f>
        <v>0</v>
      </c>
      <c r="E10" s="145">
        <f t="shared" ref="E10:G10" si="4">SUM(E11:E13)</f>
        <v>0</v>
      </c>
      <c r="F10" s="145">
        <f t="shared" si="4"/>
        <v>0</v>
      </c>
      <c r="G10" s="145">
        <f t="shared" si="4"/>
        <v>0</v>
      </c>
      <c r="H10" s="145">
        <f t="shared" si="3"/>
        <v>0</v>
      </c>
      <c r="I10" s="145">
        <f t="shared" si="3"/>
        <v>0</v>
      </c>
      <c r="J10" s="145">
        <f t="shared" si="3"/>
        <v>0</v>
      </c>
      <c r="K10" s="145">
        <f t="shared" si="3"/>
        <v>0</v>
      </c>
      <c r="L10" s="145">
        <f t="shared" si="3"/>
        <v>0</v>
      </c>
      <c r="M10" s="145">
        <f t="shared" si="3"/>
        <v>0</v>
      </c>
      <c r="N10" s="145">
        <f t="shared" si="3"/>
        <v>0</v>
      </c>
      <c r="O10" s="145">
        <f t="shared" si="3"/>
        <v>0</v>
      </c>
      <c r="P10" s="145">
        <f t="shared" si="3"/>
        <v>0</v>
      </c>
      <c r="Q10" s="145">
        <f t="shared" si="3"/>
        <v>0</v>
      </c>
      <c r="R10" s="145">
        <f t="shared" si="3"/>
        <v>0</v>
      </c>
      <c r="S10" s="145">
        <f t="shared" si="3"/>
        <v>0</v>
      </c>
      <c r="T10" s="145">
        <f t="shared" si="3"/>
        <v>0</v>
      </c>
      <c r="U10" s="145">
        <f t="shared" si="3"/>
        <v>0</v>
      </c>
      <c r="V10" s="145">
        <f t="shared" si="3"/>
        <v>0</v>
      </c>
      <c r="W10" s="145">
        <f t="shared" si="3"/>
        <v>0</v>
      </c>
      <c r="X10" s="145">
        <f t="shared" si="3"/>
        <v>0</v>
      </c>
      <c r="Y10" s="145">
        <f t="shared" si="3"/>
        <v>0</v>
      </c>
      <c r="Z10" s="145">
        <f t="shared" si="3"/>
        <v>0</v>
      </c>
      <c r="AA10" s="145">
        <f t="shared" si="3"/>
        <v>0</v>
      </c>
      <c r="AB10" s="145">
        <f t="shared" ref="AB10" si="5">SUM(AB11:AB13)</f>
        <v>0</v>
      </c>
      <c r="AC10" s="145">
        <f t="shared" ref="AC10" si="6">SUM(AC11:AC13)</f>
        <v>0</v>
      </c>
      <c r="AD10" s="145">
        <f t="shared" ref="AD10" si="7">SUM(AD11:AD13)</f>
        <v>0</v>
      </c>
      <c r="AE10" s="145">
        <f t="shared" ref="AE10" si="8">SUM(AE11:AE13)</f>
        <v>0</v>
      </c>
      <c r="AF10" s="145">
        <f t="shared" ref="AF10" si="9">SUM(AF11:AF13)</f>
        <v>0</v>
      </c>
      <c r="AG10" s="145">
        <f t="shared" ref="AG10" si="10">SUM(AG11:AG13)</f>
        <v>0</v>
      </c>
      <c r="AH10" s="145">
        <f t="shared" ref="AH10" si="11">SUM(AH11:AH13)</f>
        <v>0</v>
      </c>
      <c r="AI10" s="145">
        <f t="shared" ref="AI10" si="12">SUM(AI11:AI13)</f>
        <v>0</v>
      </c>
      <c r="AJ10" s="145">
        <f t="shared" ref="AJ10" si="13">SUM(AJ11:AJ13)</f>
        <v>0</v>
      </c>
      <c r="AK10" s="145">
        <f t="shared" ref="AK10" si="14">SUM(AK11:AK13)</f>
        <v>0</v>
      </c>
      <c r="AL10" s="145">
        <f t="shared" si="3"/>
        <v>0</v>
      </c>
      <c r="AM10" s="137">
        <f>SUM(D10:AL10)</f>
        <v>0</v>
      </c>
      <c r="AN10" s="61"/>
    </row>
    <row r="11" spans="2:44" s="48" customFormat="1" x14ac:dyDescent="0.2">
      <c r="B11" s="222"/>
      <c r="C11" s="188" t="s">
        <v>112</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37">
        <f>SUM(D11:AL11)</f>
        <v>0</v>
      </c>
      <c r="AN11" s="61"/>
    </row>
    <row r="12" spans="2:44" s="48" customFormat="1" x14ac:dyDescent="0.2">
      <c r="B12" s="222"/>
      <c r="C12" s="188" t="s">
        <v>83</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37"/>
      <c r="AN12" s="61"/>
    </row>
    <row r="13" spans="2:44" s="48" customFormat="1" x14ac:dyDescent="0.2">
      <c r="B13" s="222"/>
      <c r="C13" s="204" t="s">
        <v>106</v>
      </c>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4">
        <f t="shared" ref="AM13:AM47" si="15">SUM(D13:AL13)</f>
        <v>0</v>
      </c>
      <c r="AN13" s="61"/>
      <c r="AO13" s="50"/>
    </row>
    <row r="14" spans="2:44" s="48" customFormat="1" x14ac:dyDescent="0.2">
      <c r="B14" s="222"/>
      <c r="C14" s="232" t="s">
        <v>45</v>
      </c>
      <c r="D14" s="145">
        <f>SUM(D15:D17)</f>
        <v>0</v>
      </c>
      <c r="E14" s="145">
        <f>SUM(E15:E17)</f>
        <v>0</v>
      </c>
      <c r="F14" s="145">
        <f>SUM(F15:F17)</f>
        <v>0</v>
      </c>
      <c r="G14" s="145">
        <f>SUM(G15:G17)</f>
        <v>0</v>
      </c>
      <c r="H14" s="145">
        <f t="shared" ref="H14:AL14" si="16">SUM(H15:H17)</f>
        <v>0</v>
      </c>
      <c r="I14" s="145">
        <f t="shared" si="16"/>
        <v>0</v>
      </c>
      <c r="J14" s="145">
        <f t="shared" si="16"/>
        <v>0</v>
      </c>
      <c r="K14" s="145">
        <f t="shared" si="16"/>
        <v>0</v>
      </c>
      <c r="L14" s="145">
        <f t="shared" si="16"/>
        <v>0</v>
      </c>
      <c r="M14" s="145">
        <f t="shared" si="16"/>
        <v>0</v>
      </c>
      <c r="N14" s="145">
        <f t="shared" si="16"/>
        <v>0</v>
      </c>
      <c r="O14" s="145">
        <f t="shared" si="16"/>
        <v>0</v>
      </c>
      <c r="P14" s="145">
        <f t="shared" si="16"/>
        <v>0</v>
      </c>
      <c r="Q14" s="145">
        <f t="shared" si="16"/>
        <v>0</v>
      </c>
      <c r="R14" s="145">
        <f t="shared" si="16"/>
        <v>0</v>
      </c>
      <c r="S14" s="145">
        <f t="shared" si="16"/>
        <v>0</v>
      </c>
      <c r="T14" s="145">
        <f t="shared" si="16"/>
        <v>0</v>
      </c>
      <c r="U14" s="145">
        <f t="shared" si="16"/>
        <v>0</v>
      </c>
      <c r="V14" s="145">
        <f t="shared" si="16"/>
        <v>0</v>
      </c>
      <c r="W14" s="145">
        <f t="shared" si="16"/>
        <v>0</v>
      </c>
      <c r="X14" s="145">
        <f t="shared" si="16"/>
        <v>0</v>
      </c>
      <c r="Y14" s="145">
        <f t="shared" si="16"/>
        <v>0</v>
      </c>
      <c r="Z14" s="145">
        <f t="shared" si="16"/>
        <v>0</v>
      </c>
      <c r="AA14" s="145">
        <f t="shared" si="16"/>
        <v>0</v>
      </c>
      <c r="AB14" s="145">
        <f t="shared" ref="AB14:AK14" si="17">SUM(AB15:AB17)</f>
        <v>0</v>
      </c>
      <c r="AC14" s="145">
        <f t="shared" si="17"/>
        <v>0</v>
      </c>
      <c r="AD14" s="145">
        <f t="shared" si="17"/>
        <v>0</v>
      </c>
      <c r="AE14" s="145">
        <f t="shared" si="17"/>
        <v>0</v>
      </c>
      <c r="AF14" s="145">
        <f t="shared" si="17"/>
        <v>0</v>
      </c>
      <c r="AG14" s="145">
        <f t="shared" si="17"/>
        <v>0</v>
      </c>
      <c r="AH14" s="145">
        <f t="shared" si="17"/>
        <v>0</v>
      </c>
      <c r="AI14" s="145">
        <f t="shared" si="17"/>
        <v>0</v>
      </c>
      <c r="AJ14" s="145">
        <f t="shared" si="17"/>
        <v>0</v>
      </c>
      <c r="AK14" s="145">
        <f t="shared" si="17"/>
        <v>0</v>
      </c>
      <c r="AL14" s="145">
        <f t="shared" si="16"/>
        <v>0</v>
      </c>
      <c r="AM14" s="137">
        <f t="shared" si="15"/>
        <v>0</v>
      </c>
      <c r="AN14" s="61"/>
      <c r="AO14" s="50"/>
    </row>
    <row r="15" spans="2:44" s="48" customFormat="1" x14ac:dyDescent="0.2">
      <c r="B15" s="222"/>
      <c r="C15" s="188" t="s">
        <v>83</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37">
        <f t="shared" si="15"/>
        <v>0</v>
      </c>
      <c r="AN15" s="61"/>
      <c r="AO15" s="50"/>
    </row>
    <row r="16" spans="2:44" s="48" customFormat="1" x14ac:dyDescent="0.2">
      <c r="B16" s="222"/>
      <c r="C16" s="188" t="s">
        <v>83</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37">
        <f t="shared" si="15"/>
        <v>0</v>
      </c>
      <c r="AN16" s="61"/>
      <c r="AO16" s="50"/>
    </row>
    <row r="17" spans="2:41" s="48" customFormat="1" x14ac:dyDescent="0.2">
      <c r="B17" s="222"/>
      <c r="C17" s="204" t="s">
        <v>106</v>
      </c>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4">
        <f t="shared" si="15"/>
        <v>0</v>
      </c>
      <c r="AN17" s="61"/>
      <c r="AO17" s="50"/>
    </row>
    <row r="18" spans="2:41" s="48" customFormat="1" ht="24" x14ac:dyDescent="0.2">
      <c r="B18" s="222"/>
      <c r="C18" s="216" t="s">
        <v>156</v>
      </c>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06">
        <f t="shared" si="15"/>
        <v>0</v>
      </c>
      <c r="AN18" s="118"/>
      <c r="AO18" s="61"/>
    </row>
    <row r="19" spans="2:41" s="48" customFormat="1" ht="24" x14ac:dyDescent="0.2">
      <c r="B19" s="222"/>
      <c r="C19" s="216" t="s">
        <v>155</v>
      </c>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06">
        <f t="shared" si="15"/>
        <v>0</v>
      </c>
      <c r="AN19" s="118"/>
      <c r="AO19" s="61"/>
    </row>
    <row r="20" spans="2:41" s="48" customFormat="1" x14ac:dyDescent="0.2">
      <c r="B20" s="222"/>
      <c r="C20" s="232" t="s">
        <v>62</v>
      </c>
      <c r="D20" s="145">
        <f>SUM(D21:D22)</f>
        <v>0</v>
      </c>
      <c r="E20" s="145">
        <f>SUM(E21:E22)</f>
        <v>0</v>
      </c>
      <c r="F20" s="145">
        <f>SUM(F21:F22)</f>
        <v>0</v>
      </c>
      <c r="G20" s="145">
        <f>SUM(G21:G22)</f>
        <v>0</v>
      </c>
      <c r="H20" s="145">
        <f t="shared" ref="H20:AL20" si="18">SUM(H21:H22)</f>
        <v>0</v>
      </c>
      <c r="I20" s="145">
        <f t="shared" si="18"/>
        <v>0</v>
      </c>
      <c r="J20" s="145">
        <f t="shared" si="18"/>
        <v>0</v>
      </c>
      <c r="K20" s="145">
        <f t="shared" si="18"/>
        <v>0</v>
      </c>
      <c r="L20" s="145">
        <f t="shared" si="18"/>
        <v>0</v>
      </c>
      <c r="M20" s="145">
        <f t="shared" si="18"/>
        <v>0</v>
      </c>
      <c r="N20" s="145">
        <f t="shared" si="18"/>
        <v>0</v>
      </c>
      <c r="O20" s="145">
        <f t="shared" si="18"/>
        <v>0</v>
      </c>
      <c r="P20" s="145">
        <f t="shared" si="18"/>
        <v>0</v>
      </c>
      <c r="Q20" s="145">
        <f t="shared" si="18"/>
        <v>0</v>
      </c>
      <c r="R20" s="145">
        <f t="shared" si="18"/>
        <v>0</v>
      </c>
      <c r="S20" s="145">
        <f t="shared" si="18"/>
        <v>0</v>
      </c>
      <c r="T20" s="145">
        <f t="shared" si="18"/>
        <v>0</v>
      </c>
      <c r="U20" s="145">
        <f t="shared" si="18"/>
        <v>0</v>
      </c>
      <c r="V20" s="145">
        <f t="shared" si="18"/>
        <v>0</v>
      </c>
      <c r="W20" s="145">
        <f t="shared" si="18"/>
        <v>0</v>
      </c>
      <c r="X20" s="145">
        <f t="shared" si="18"/>
        <v>0</v>
      </c>
      <c r="Y20" s="145">
        <f t="shared" si="18"/>
        <v>0</v>
      </c>
      <c r="Z20" s="145">
        <f t="shared" si="18"/>
        <v>0</v>
      </c>
      <c r="AA20" s="145">
        <f t="shared" si="18"/>
        <v>0</v>
      </c>
      <c r="AB20" s="145">
        <f t="shared" ref="AB20:AK20" si="19">SUM(AB21:AB22)</f>
        <v>0</v>
      </c>
      <c r="AC20" s="145">
        <f t="shared" si="19"/>
        <v>0</v>
      </c>
      <c r="AD20" s="145">
        <f t="shared" si="19"/>
        <v>0</v>
      </c>
      <c r="AE20" s="145">
        <f t="shared" si="19"/>
        <v>0</v>
      </c>
      <c r="AF20" s="145">
        <f t="shared" si="19"/>
        <v>0</v>
      </c>
      <c r="AG20" s="145">
        <f t="shared" si="19"/>
        <v>0</v>
      </c>
      <c r="AH20" s="145">
        <f t="shared" si="19"/>
        <v>0</v>
      </c>
      <c r="AI20" s="145">
        <f t="shared" si="19"/>
        <v>0</v>
      </c>
      <c r="AJ20" s="145">
        <f t="shared" si="19"/>
        <v>0</v>
      </c>
      <c r="AK20" s="145">
        <f t="shared" si="19"/>
        <v>0</v>
      </c>
      <c r="AL20" s="145">
        <f t="shared" si="18"/>
        <v>0</v>
      </c>
      <c r="AM20" s="137">
        <f t="shared" si="15"/>
        <v>0</v>
      </c>
      <c r="AO20" s="61"/>
    </row>
    <row r="21" spans="2:41" s="48" customFormat="1" x14ac:dyDescent="0.2">
      <c r="B21" s="222"/>
      <c r="C21" s="188" t="s">
        <v>107</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37">
        <f t="shared" si="15"/>
        <v>0</v>
      </c>
      <c r="AO21" s="61"/>
    </row>
    <row r="22" spans="2:41" s="48" customFormat="1" x14ac:dyDescent="0.2">
      <c r="B22" s="223"/>
      <c r="C22" s="233" t="s">
        <v>107</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f t="shared" si="15"/>
        <v>0</v>
      </c>
      <c r="AO22" s="61"/>
    </row>
    <row r="23" spans="2:41" s="48" customFormat="1" x14ac:dyDescent="0.2">
      <c r="B23" s="224" t="s">
        <v>64</v>
      </c>
      <c r="C23" s="228"/>
      <c r="D23" s="229">
        <f t="shared" ref="D23:AA23" si="20">SUM(D24:D28,D29,D36,D39:D44,D45)</f>
        <v>0</v>
      </c>
      <c r="E23" s="229">
        <f t="shared" ref="E23:G23" si="21">SUM(E24:E28,E29,E36,E39:E44,E45)</f>
        <v>0</v>
      </c>
      <c r="F23" s="229">
        <f t="shared" si="21"/>
        <v>0</v>
      </c>
      <c r="G23" s="229">
        <f t="shared" si="21"/>
        <v>0</v>
      </c>
      <c r="H23" s="229">
        <f t="shared" si="20"/>
        <v>0</v>
      </c>
      <c r="I23" s="229">
        <f t="shared" si="20"/>
        <v>0</v>
      </c>
      <c r="J23" s="229">
        <f t="shared" si="20"/>
        <v>0</v>
      </c>
      <c r="K23" s="229">
        <f t="shared" si="20"/>
        <v>0</v>
      </c>
      <c r="L23" s="229">
        <f t="shared" si="20"/>
        <v>0</v>
      </c>
      <c r="M23" s="229">
        <f t="shared" si="20"/>
        <v>0</v>
      </c>
      <c r="N23" s="229">
        <f t="shared" si="20"/>
        <v>0</v>
      </c>
      <c r="O23" s="229">
        <f t="shared" si="20"/>
        <v>0</v>
      </c>
      <c r="P23" s="229">
        <f t="shared" si="20"/>
        <v>0</v>
      </c>
      <c r="Q23" s="229">
        <f t="shared" si="20"/>
        <v>0</v>
      </c>
      <c r="R23" s="229">
        <f t="shared" si="20"/>
        <v>0</v>
      </c>
      <c r="S23" s="229">
        <f t="shared" si="20"/>
        <v>0</v>
      </c>
      <c r="T23" s="229">
        <f t="shared" si="20"/>
        <v>0</v>
      </c>
      <c r="U23" s="229">
        <f t="shared" si="20"/>
        <v>0</v>
      </c>
      <c r="V23" s="229">
        <f t="shared" si="20"/>
        <v>0</v>
      </c>
      <c r="W23" s="229">
        <f t="shared" si="20"/>
        <v>0</v>
      </c>
      <c r="X23" s="229">
        <f t="shared" si="20"/>
        <v>0</v>
      </c>
      <c r="Y23" s="229">
        <f t="shared" si="20"/>
        <v>0</v>
      </c>
      <c r="Z23" s="229">
        <f t="shared" si="20"/>
        <v>0</v>
      </c>
      <c r="AA23" s="229">
        <f t="shared" si="20"/>
        <v>0</v>
      </c>
      <c r="AB23" s="229">
        <f t="shared" ref="AB23:AK23" si="22">SUM(AB24:AB28,AB29,AB36,AB39:AB44,AB45)</f>
        <v>0</v>
      </c>
      <c r="AC23" s="229">
        <f t="shared" si="22"/>
        <v>0</v>
      </c>
      <c r="AD23" s="229">
        <f t="shared" si="22"/>
        <v>0</v>
      </c>
      <c r="AE23" s="229">
        <f t="shared" si="22"/>
        <v>0</v>
      </c>
      <c r="AF23" s="229">
        <f t="shared" si="22"/>
        <v>0</v>
      </c>
      <c r="AG23" s="229">
        <f t="shared" si="22"/>
        <v>0</v>
      </c>
      <c r="AH23" s="229">
        <f t="shared" si="22"/>
        <v>0</v>
      </c>
      <c r="AI23" s="229">
        <f t="shared" si="22"/>
        <v>0</v>
      </c>
      <c r="AJ23" s="229">
        <f t="shared" si="22"/>
        <v>0</v>
      </c>
      <c r="AK23" s="229">
        <f t="shared" si="22"/>
        <v>0</v>
      </c>
      <c r="AL23" s="229">
        <f>SUM(AL24:AL28,AL29,AL36,AL39:AL44,AL45)</f>
        <v>0</v>
      </c>
      <c r="AM23" s="230">
        <f t="shared" si="15"/>
        <v>0</v>
      </c>
      <c r="AO23" s="61"/>
    </row>
    <row r="24" spans="2:41" s="48" customFormat="1" x14ac:dyDescent="0.2">
      <c r="B24" s="222"/>
      <c r="C24" s="207" t="s">
        <v>4</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9">
        <f t="shared" si="15"/>
        <v>0</v>
      </c>
      <c r="AO24" s="61"/>
    </row>
    <row r="25" spans="2:41" s="48" customFormat="1" x14ac:dyDescent="0.2">
      <c r="B25" s="222"/>
      <c r="C25" s="205" t="s">
        <v>97</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06">
        <f t="shared" si="15"/>
        <v>0</v>
      </c>
      <c r="AN25" s="61"/>
    </row>
    <row r="26" spans="2:41" s="48" customFormat="1" x14ac:dyDescent="0.2">
      <c r="B26" s="222"/>
      <c r="C26" s="205" t="s">
        <v>98</v>
      </c>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06">
        <f t="shared" si="15"/>
        <v>0</v>
      </c>
      <c r="AN26" s="61"/>
    </row>
    <row r="27" spans="2:41" s="48" customFormat="1" x14ac:dyDescent="0.2">
      <c r="B27" s="222"/>
      <c r="C27" s="205" t="s">
        <v>91</v>
      </c>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06">
        <f t="shared" si="15"/>
        <v>0</v>
      </c>
      <c r="AN27" s="61"/>
    </row>
    <row r="28" spans="2:41" s="48" customFormat="1" x14ac:dyDescent="0.2">
      <c r="B28" s="222"/>
      <c r="C28" s="205" t="s">
        <v>99</v>
      </c>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06">
        <f t="shared" si="15"/>
        <v>0</v>
      </c>
      <c r="AN28" s="61"/>
    </row>
    <row r="29" spans="2:41" s="48" customFormat="1" x14ac:dyDescent="0.2">
      <c r="B29" s="222"/>
      <c r="C29" s="232" t="s">
        <v>7</v>
      </c>
      <c r="D29" s="145">
        <f>SUM(D30:D35)</f>
        <v>0</v>
      </c>
      <c r="E29" s="145">
        <f>SUM(E30:E35)</f>
        <v>0</v>
      </c>
      <c r="F29" s="145">
        <f>SUM(F30:F35)</f>
        <v>0</v>
      </c>
      <c r="G29" s="145">
        <f>SUM(G30:G35)</f>
        <v>0</v>
      </c>
      <c r="H29" s="145">
        <f t="shared" ref="H29:AL29" si="23">SUM(H30:H35)</f>
        <v>0</v>
      </c>
      <c r="I29" s="145">
        <f t="shared" si="23"/>
        <v>0</v>
      </c>
      <c r="J29" s="145">
        <f t="shared" si="23"/>
        <v>0</v>
      </c>
      <c r="K29" s="145">
        <f t="shared" si="23"/>
        <v>0</v>
      </c>
      <c r="L29" s="145">
        <f t="shared" si="23"/>
        <v>0</v>
      </c>
      <c r="M29" s="145">
        <f t="shared" si="23"/>
        <v>0</v>
      </c>
      <c r="N29" s="145">
        <f t="shared" si="23"/>
        <v>0</v>
      </c>
      <c r="O29" s="145">
        <f t="shared" si="23"/>
        <v>0</v>
      </c>
      <c r="P29" s="145">
        <f t="shared" si="23"/>
        <v>0</v>
      </c>
      <c r="Q29" s="145">
        <f t="shared" si="23"/>
        <v>0</v>
      </c>
      <c r="R29" s="145">
        <f t="shared" si="23"/>
        <v>0</v>
      </c>
      <c r="S29" s="145">
        <f t="shared" si="23"/>
        <v>0</v>
      </c>
      <c r="T29" s="145">
        <f t="shared" si="23"/>
        <v>0</v>
      </c>
      <c r="U29" s="145">
        <f t="shared" si="23"/>
        <v>0</v>
      </c>
      <c r="V29" s="145">
        <f t="shared" si="23"/>
        <v>0</v>
      </c>
      <c r="W29" s="145">
        <f t="shared" si="23"/>
        <v>0</v>
      </c>
      <c r="X29" s="145">
        <f t="shared" si="23"/>
        <v>0</v>
      </c>
      <c r="Y29" s="145">
        <f t="shared" si="23"/>
        <v>0</v>
      </c>
      <c r="Z29" s="145">
        <f t="shared" si="23"/>
        <v>0</v>
      </c>
      <c r="AA29" s="145">
        <f t="shared" si="23"/>
        <v>0</v>
      </c>
      <c r="AB29" s="145">
        <f t="shared" ref="AB29:AK29" si="24">SUM(AB30:AB35)</f>
        <v>0</v>
      </c>
      <c r="AC29" s="145">
        <f t="shared" si="24"/>
        <v>0</v>
      </c>
      <c r="AD29" s="145">
        <f t="shared" si="24"/>
        <v>0</v>
      </c>
      <c r="AE29" s="145">
        <f t="shared" si="24"/>
        <v>0</v>
      </c>
      <c r="AF29" s="145">
        <f t="shared" si="24"/>
        <v>0</v>
      </c>
      <c r="AG29" s="145">
        <f t="shared" si="24"/>
        <v>0</v>
      </c>
      <c r="AH29" s="145">
        <f t="shared" si="24"/>
        <v>0</v>
      </c>
      <c r="AI29" s="145">
        <f t="shared" si="24"/>
        <v>0</v>
      </c>
      <c r="AJ29" s="145">
        <f t="shared" si="24"/>
        <v>0</v>
      </c>
      <c r="AK29" s="145">
        <f t="shared" si="24"/>
        <v>0</v>
      </c>
      <c r="AL29" s="145">
        <f t="shared" si="23"/>
        <v>0</v>
      </c>
      <c r="AM29" s="137">
        <f t="shared" si="15"/>
        <v>0</v>
      </c>
      <c r="AN29" s="61"/>
    </row>
    <row r="30" spans="2:41" s="48" customFormat="1" x14ac:dyDescent="0.2">
      <c r="B30" s="222"/>
      <c r="C30" s="188" t="s">
        <v>65</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37">
        <f t="shared" si="15"/>
        <v>0</v>
      </c>
      <c r="AN30" s="61"/>
    </row>
    <row r="31" spans="2:41" s="48" customFormat="1" x14ac:dyDescent="0.2">
      <c r="B31" s="222"/>
      <c r="C31" s="188" t="s">
        <v>66</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37">
        <f t="shared" si="15"/>
        <v>0</v>
      </c>
      <c r="AN31" s="61"/>
    </row>
    <row r="32" spans="2:41" s="48" customFormat="1" x14ac:dyDescent="0.2">
      <c r="B32" s="222"/>
      <c r="C32" s="188" t="s">
        <v>67</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37">
        <f t="shared" si="15"/>
        <v>0</v>
      </c>
      <c r="AN32" s="61"/>
    </row>
    <row r="33" spans="2:41" s="48" customFormat="1" x14ac:dyDescent="0.2">
      <c r="B33" s="222"/>
      <c r="C33" s="188" t="s">
        <v>68</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37">
        <f t="shared" si="15"/>
        <v>0</v>
      </c>
      <c r="AN33" s="61"/>
    </row>
    <row r="34" spans="2:41" s="48" customFormat="1" x14ac:dyDescent="0.2">
      <c r="B34" s="222"/>
      <c r="C34" s="188" t="s">
        <v>69</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37">
        <f t="shared" si="15"/>
        <v>0</v>
      </c>
      <c r="AN34" s="61"/>
    </row>
    <row r="35" spans="2:41" s="48" customFormat="1" x14ac:dyDescent="0.2">
      <c r="B35" s="222"/>
      <c r="C35" s="204" t="s">
        <v>106</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154">
        <f t="shared" si="15"/>
        <v>0</v>
      </c>
      <c r="AN35" s="61"/>
    </row>
    <row r="36" spans="2:41" s="48" customFormat="1" x14ac:dyDescent="0.2">
      <c r="B36" s="222"/>
      <c r="C36" s="232" t="s">
        <v>79</v>
      </c>
      <c r="D36" s="145">
        <f>SUM(D37:D38)</f>
        <v>0</v>
      </c>
      <c r="E36" s="145">
        <f>SUM(E37:E38)</f>
        <v>0</v>
      </c>
      <c r="F36" s="145">
        <f>SUM(F37:F38)</f>
        <v>0</v>
      </c>
      <c r="G36" s="145">
        <f>SUM(G37:G38)</f>
        <v>0</v>
      </c>
      <c r="H36" s="145">
        <f t="shared" ref="H36:AL36" si="25">SUM(H37:H38)</f>
        <v>0</v>
      </c>
      <c r="I36" s="145">
        <f t="shared" si="25"/>
        <v>0</v>
      </c>
      <c r="J36" s="145">
        <f t="shared" si="25"/>
        <v>0</v>
      </c>
      <c r="K36" s="145">
        <f t="shared" si="25"/>
        <v>0</v>
      </c>
      <c r="L36" s="145">
        <f t="shared" si="25"/>
        <v>0</v>
      </c>
      <c r="M36" s="145">
        <f t="shared" si="25"/>
        <v>0</v>
      </c>
      <c r="N36" s="145">
        <f t="shared" si="25"/>
        <v>0</v>
      </c>
      <c r="O36" s="145">
        <f t="shared" si="25"/>
        <v>0</v>
      </c>
      <c r="P36" s="145">
        <f t="shared" si="25"/>
        <v>0</v>
      </c>
      <c r="Q36" s="145">
        <f t="shared" si="25"/>
        <v>0</v>
      </c>
      <c r="R36" s="145">
        <f t="shared" si="25"/>
        <v>0</v>
      </c>
      <c r="S36" s="145">
        <f t="shared" si="25"/>
        <v>0</v>
      </c>
      <c r="T36" s="145">
        <f t="shared" si="25"/>
        <v>0</v>
      </c>
      <c r="U36" s="145">
        <f t="shared" si="25"/>
        <v>0</v>
      </c>
      <c r="V36" s="145">
        <f t="shared" si="25"/>
        <v>0</v>
      </c>
      <c r="W36" s="145">
        <f t="shared" si="25"/>
        <v>0</v>
      </c>
      <c r="X36" s="145">
        <f t="shared" si="25"/>
        <v>0</v>
      </c>
      <c r="Y36" s="145">
        <f t="shared" si="25"/>
        <v>0</v>
      </c>
      <c r="Z36" s="145">
        <f t="shared" si="25"/>
        <v>0</v>
      </c>
      <c r="AA36" s="145">
        <f t="shared" si="25"/>
        <v>0</v>
      </c>
      <c r="AB36" s="145">
        <f t="shared" ref="AB36:AK36" si="26">SUM(AB37:AB38)</f>
        <v>0</v>
      </c>
      <c r="AC36" s="145">
        <f t="shared" si="26"/>
        <v>0</v>
      </c>
      <c r="AD36" s="145">
        <f t="shared" si="26"/>
        <v>0</v>
      </c>
      <c r="AE36" s="145">
        <f t="shared" si="26"/>
        <v>0</v>
      </c>
      <c r="AF36" s="145">
        <f t="shared" si="26"/>
        <v>0</v>
      </c>
      <c r="AG36" s="145">
        <f t="shared" si="26"/>
        <v>0</v>
      </c>
      <c r="AH36" s="145">
        <f t="shared" si="26"/>
        <v>0</v>
      </c>
      <c r="AI36" s="145">
        <f t="shared" si="26"/>
        <v>0</v>
      </c>
      <c r="AJ36" s="145">
        <f t="shared" si="26"/>
        <v>0</v>
      </c>
      <c r="AK36" s="145">
        <f t="shared" si="26"/>
        <v>0</v>
      </c>
      <c r="AL36" s="145">
        <f t="shared" si="25"/>
        <v>0</v>
      </c>
      <c r="AM36" s="137">
        <f t="shared" si="15"/>
        <v>0</v>
      </c>
      <c r="AN36" s="61"/>
    </row>
    <row r="37" spans="2:41" s="48" customFormat="1" x14ac:dyDescent="0.2">
      <c r="B37" s="222"/>
      <c r="C37" s="188" t="s">
        <v>83</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37">
        <f t="shared" si="15"/>
        <v>0</v>
      </c>
      <c r="AN37" s="61"/>
      <c r="AO37" s="50"/>
    </row>
    <row r="38" spans="2:41" s="48" customFormat="1" x14ac:dyDescent="0.2">
      <c r="B38" s="222"/>
      <c r="C38" s="204" t="s">
        <v>157</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f t="shared" si="15"/>
        <v>0</v>
      </c>
      <c r="AN38" s="61"/>
      <c r="AO38" s="50"/>
    </row>
    <row r="39" spans="2:41" s="48" customFormat="1" x14ac:dyDescent="0.2">
      <c r="B39" s="222"/>
      <c r="C39" s="205" t="s">
        <v>80</v>
      </c>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06">
        <f t="shared" si="15"/>
        <v>0</v>
      </c>
      <c r="AN39" s="61"/>
      <c r="AO39" s="50"/>
    </row>
    <row r="40" spans="2:41" s="48" customFormat="1" x14ac:dyDescent="0.2">
      <c r="B40" s="222"/>
      <c r="C40" s="205" t="s">
        <v>8</v>
      </c>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06">
        <f t="shared" si="15"/>
        <v>0</v>
      </c>
      <c r="AN40" s="61"/>
      <c r="AO40" s="50"/>
    </row>
    <row r="41" spans="2:41" s="48" customFormat="1" x14ac:dyDescent="0.2">
      <c r="B41" s="222"/>
      <c r="C41" s="205" t="s">
        <v>100</v>
      </c>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06">
        <f t="shared" si="15"/>
        <v>0</v>
      </c>
      <c r="AN41" s="61"/>
      <c r="AO41" s="50"/>
    </row>
    <row r="42" spans="2:41" s="48" customFormat="1" x14ac:dyDescent="0.2">
      <c r="B42" s="222"/>
      <c r="C42" s="205" t="s">
        <v>94</v>
      </c>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06">
        <f t="shared" si="15"/>
        <v>0</v>
      </c>
      <c r="AN42" s="61"/>
    </row>
    <row r="43" spans="2:41" s="48" customFormat="1" x14ac:dyDescent="0.2">
      <c r="B43" s="222"/>
      <c r="C43" s="205" t="s">
        <v>78</v>
      </c>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06">
        <f t="shared" si="15"/>
        <v>0</v>
      </c>
      <c r="AN43" s="61"/>
    </row>
    <row r="44" spans="2:41" s="48" customFormat="1" x14ac:dyDescent="0.2">
      <c r="B44" s="222"/>
      <c r="C44" s="205" t="s">
        <v>3</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06">
        <f t="shared" si="15"/>
        <v>0</v>
      </c>
      <c r="AN44" s="61"/>
    </row>
    <row r="45" spans="2:41" s="48" customFormat="1" x14ac:dyDescent="0.2">
      <c r="B45" s="222"/>
      <c r="C45" s="232" t="s">
        <v>81</v>
      </c>
      <c r="D45" s="145">
        <f>SUM(D46:D47)</f>
        <v>0</v>
      </c>
      <c r="E45" s="145">
        <f>SUM(E46:E47)</f>
        <v>0</v>
      </c>
      <c r="F45" s="145">
        <f>SUM(F46:F47)</f>
        <v>0</v>
      </c>
      <c r="G45" s="145">
        <f>SUM(G46:G47)</f>
        <v>0</v>
      </c>
      <c r="H45" s="145">
        <f t="shared" ref="H45:AL45" si="27">SUM(H46:H47)</f>
        <v>0</v>
      </c>
      <c r="I45" s="145">
        <f t="shared" si="27"/>
        <v>0</v>
      </c>
      <c r="J45" s="145">
        <f t="shared" si="27"/>
        <v>0</v>
      </c>
      <c r="K45" s="145">
        <f t="shared" si="27"/>
        <v>0</v>
      </c>
      <c r="L45" s="145">
        <f t="shared" si="27"/>
        <v>0</v>
      </c>
      <c r="M45" s="145">
        <f t="shared" si="27"/>
        <v>0</v>
      </c>
      <c r="N45" s="145">
        <f t="shared" si="27"/>
        <v>0</v>
      </c>
      <c r="O45" s="145">
        <f t="shared" si="27"/>
        <v>0</v>
      </c>
      <c r="P45" s="145">
        <f t="shared" si="27"/>
        <v>0</v>
      </c>
      <c r="Q45" s="145">
        <f t="shared" si="27"/>
        <v>0</v>
      </c>
      <c r="R45" s="145">
        <f t="shared" si="27"/>
        <v>0</v>
      </c>
      <c r="S45" s="145">
        <f t="shared" si="27"/>
        <v>0</v>
      </c>
      <c r="T45" s="145">
        <f t="shared" si="27"/>
        <v>0</v>
      </c>
      <c r="U45" s="145">
        <f t="shared" si="27"/>
        <v>0</v>
      </c>
      <c r="V45" s="145">
        <f t="shared" si="27"/>
        <v>0</v>
      </c>
      <c r="W45" s="145">
        <f t="shared" si="27"/>
        <v>0</v>
      </c>
      <c r="X45" s="145">
        <f t="shared" si="27"/>
        <v>0</v>
      </c>
      <c r="Y45" s="145">
        <f t="shared" si="27"/>
        <v>0</v>
      </c>
      <c r="Z45" s="145">
        <f t="shared" si="27"/>
        <v>0</v>
      </c>
      <c r="AA45" s="145">
        <f t="shared" si="27"/>
        <v>0</v>
      </c>
      <c r="AB45" s="145">
        <f t="shared" ref="AB45:AK45" si="28">SUM(AB46:AB47)</f>
        <v>0</v>
      </c>
      <c r="AC45" s="145">
        <f t="shared" si="28"/>
        <v>0</v>
      </c>
      <c r="AD45" s="145">
        <f t="shared" si="28"/>
        <v>0</v>
      </c>
      <c r="AE45" s="145">
        <f t="shared" si="28"/>
        <v>0</v>
      </c>
      <c r="AF45" s="145">
        <f t="shared" si="28"/>
        <v>0</v>
      </c>
      <c r="AG45" s="145">
        <f t="shared" si="28"/>
        <v>0</v>
      </c>
      <c r="AH45" s="145">
        <f t="shared" si="28"/>
        <v>0</v>
      </c>
      <c r="AI45" s="145">
        <f t="shared" si="28"/>
        <v>0</v>
      </c>
      <c r="AJ45" s="145">
        <f t="shared" si="28"/>
        <v>0</v>
      </c>
      <c r="AK45" s="145">
        <f t="shared" si="28"/>
        <v>0</v>
      </c>
      <c r="AL45" s="145">
        <f t="shared" si="27"/>
        <v>0</v>
      </c>
      <c r="AM45" s="137">
        <f t="shared" si="15"/>
        <v>0</v>
      </c>
      <c r="AN45" s="61"/>
    </row>
    <row r="46" spans="2:41" s="48" customFormat="1" x14ac:dyDescent="0.2">
      <c r="B46" s="222"/>
      <c r="C46" s="188" t="s">
        <v>107</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37">
        <f t="shared" si="15"/>
        <v>0</v>
      </c>
      <c r="AN46" s="61"/>
    </row>
    <row r="47" spans="2:41" s="48" customFormat="1" ht="13.5" thickBot="1" x14ac:dyDescent="0.25">
      <c r="B47" s="225"/>
      <c r="C47" s="191" t="s">
        <v>107</v>
      </c>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40">
        <f t="shared" si="15"/>
        <v>0</v>
      </c>
      <c r="AN47" s="61"/>
    </row>
    <row r="48" spans="2:41" s="48" customFormat="1" x14ac:dyDescent="0.2">
      <c r="B48" s="12"/>
      <c r="C48" s="12"/>
      <c r="D48" s="67"/>
      <c r="E48" s="67"/>
      <c r="F48" s="67"/>
      <c r="G48" s="67"/>
      <c r="H48" s="67"/>
      <c r="I48" s="67"/>
      <c r="J48" s="67"/>
      <c r="K48" s="67"/>
      <c r="L48" s="67"/>
      <c r="M48" s="12"/>
      <c r="N48" s="69"/>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12"/>
      <c r="AN48" s="61"/>
    </row>
    <row r="49" spans="2:40" s="48" customFormat="1" x14ac:dyDescent="0.2">
      <c r="B49" s="93"/>
      <c r="C49" s="55"/>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116"/>
      <c r="AM49" s="57"/>
      <c r="AN49" s="95"/>
    </row>
    <row r="50" spans="2:40" s="12" customFormat="1" ht="12" x14ac:dyDescent="0.2">
      <c r="B50" s="12" t="s">
        <v>82</v>
      </c>
      <c r="D50" s="67"/>
      <c r="E50" s="67"/>
      <c r="F50" s="67"/>
      <c r="G50" s="67"/>
      <c r="H50" s="67"/>
      <c r="I50" s="67"/>
      <c r="J50" s="67"/>
      <c r="K50" s="67"/>
      <c r="L50" s="67"/>
      <c r="N50" s="70"/>
      <c r="AL50" s="44"/>
    </row>
    <row r="51" spans="2:40" s="12" customFormat="1" ht="12" x14ac:dyDescent="0.2">
      <c r="B51" s="200" t="s">
        <v>38</v>
      </c>
      <c r="C51" s="201" t="s">
        <v>118</v>
      </c>
      <c r="D51" s="67"/>
      <c r="E51" s="67"/>
      <c r="F51" s="67"/>
      <c r="G51" s="67"/>
      <c r="H51" s="67"/>
      <c r="I51" s="67"/>
      <c r="J51" s="67"/>
      <c r="K51" s="67"/>
      <c r="L51" s="67"/>
      <c r="N51" s="70"/>
    </row>
    <row r="52" spans="2:40" s="12" customFormat="1" ht="12" x14ac:dyDescent="0.2">
      <c r="B52" s="200" t="s">
        <v>38</v>
      </c>
      <c r="C52" s="202" t="s">
        <v>231</v>
      </c>
      <c r="D52" s="67"/>
      <c r="E52" s="67"/>
      <c r="F52" s="67"/>
      <c r="G52" s="67"/>
      <c r="H52" s="67"/>
      <c r="I52" s="67"/>
      <c r="J52" s="67"/>
      <c r="K52" s="67"/>
      <c r="L52" s="67"/>
      <c r="N52" s="70"/>
    </row>
    <row r="53" spans="2:40" s="12" customFormat="1" ht="12" x14ac:dyDescent="0.2">
      <c r="B53" s="200" t="s">
        <v>38</v>
      </c>
      <c r="C53" s="201" t="s">
        <v>119</v>
      </c>
      <c r="D53" s="67"/>
      <c r="E53" s="67"/>
      <c r="F53" s="67"/>
      <c r="G53" s="67"/>
      <c r="H53" s="67"/>
      <c r="I53" s="67"/>
      <c r="J53" s="67"/>
      <c r="K53" s="67"/>
      <c r="L53" s="67"/>
      <c r="N53" s="70"/>
    </row>
    <row r="54" spans="2:40" s="12" customFormat="1" ht="12" x14ac:dyDescent="0.2">
      <c r="B54" s="200" t="s">
        <v>38</v>
      </c>
      <c r="C54" s="201" t="s">
        <v>122</v>
      </c>
      <c r="D54" s="67"/>
      <c r="E54" s="67"/>
      <c r="F54" s="67"/>
      <c r="G54" s="67"/>
      <c r="H54" s="67"/>
      <c r="I54" s="67"/>
      <c r="J54" s="67"/>
      <c r="K54" s="67"/>
      <c r="L54" s="67"/>
      <c r="N54" s="70"/>
    </row>
    <row r="55" spans="2:40" s="12" customFormat="1" ht="12" x14ac:dyDescent="0.2">
      <c r="B55" s="200" t="s">
        <v>38</v>
      </c>
      <c r="C55" s="202" t="s">
        <v>188</v>
      </c>
      <c r="D55" s="67"/>
      <c r="E55" s="67"/>
      <c r="F55" s="67"/>
      <c r="G55" s="67"/>
      <c r="H55" s="67"/>
      <c r="I55" s="67"/>
      <c r="J55" s="67"/>
      <c r="K55" s="67"/>
      <c r="L55" s="67"/>
      <c r="N55" s="70"/>
    </row>
    <row r="56" spans="2:40" s="12" customFormat="1" ht="12" x14ac:dyDescent="0.2">
      <c r="B56" s="200" t="s">
        <v>38</v>
      </c>
      <c r="C56" s="201" t="s">
        <v>123</v>
      </c>
    </row>
    <row r="57" spans="2:40" s="12" customFormat="1" ht="12" x14ac:dyDescent="0.2">
      <c r="B57" s="200"/>
      <c r="C57" s="201"/>
    </row>
    <row r="58" spans="2:40" s="12" customFormat="1" ht="12" x14ac:dyDescent="0.2">
      <c r="B58" s="44"/>
    </row>
    <row r="59" spans="2:40" s="12" customFormat="1" ht="12" x14ac:dyDescent="0.2"/>
    <row r="60" spans="2:40" s="12" customFormat="1" ht="12" x14ac:dyDescent="0.2"/>
    <row r="61" spans="2:40" s="12" customFormat="1" ht="12" x14ac:dyDescent="0.2"/>
    <row r="62" spans="2:40" s="12" customFormat="1" ht="12" x14ac:dyDescent="0.2"/>
    <row r="63" spans="2:40" s="12" customFormat="1" ht="12" x14ac:dyDescent="0.2"/>
    <row r="64" spans="2:40" s="12" customFormat="1" ht="12" x14ac:dyDescent="0.2"/>
    <row r="65" s="12" customFormat="1" ht="12" x14ac:dyDescent="0.2"/>
    <row r="66" s="12" customFormat="1" ht="12" x14ac:dyDescent="0.2"/>
    <row r="67" s="12" customFormat="1" ht="12" x14ac:dyDescent="0.2"/>
    <row r="68" s="12" customFormat="1" ht="12" x14ac:dyDescent="0.2"/>
    <row r="69" s="12" customFormat="1" ht="12" x14ac:dyDescent="0.2"/>
    <row r="70" s="12" customFormat="1" ht="12" x14ac:dyDescent="0.2"/>
    <row r="71" s="12" customFormat="1" ht="12" x14ac:dyDescent="0.2"/>
    <row r="72" s="12" customFormat="1" ht="12" x14ac:dyDescent="0.2"/>
    <row r="73" s="12" customFormat="1" ht="12" x14ac:dyDescent="0.2"/>
    <row r="74" s="12" customFormat="1" ht="12" x14ac:dyDescent="0.2"/>
    <row r="75" s="12" customFormat="1" ht="12" x14ac:dyDescent="0.2"/>
    <row r="76" s="12" customFormat="1" ht="12" x14ac:dyDescent="0.2"/>
    <row r="77" s="12" customFormat="1" ht="12" x14ac:dyDescent="0.2"/>
    <row r="78" s="12" customFormat="1" ht="12" x14ac:dyDescent="0.2"/>
    <row r="79" s="12" customFormat="1" ht="12" x14ac:dyDescent="0.2"/>
    <row r="80" s="12" customFormat="1" ht="12" x14ac:dyDescent="0.2"/>
    <row r="81" s="12" customFormat="1" ht="12" x14ac:dyDescent="0.2"/>
    <row r="82" s="12" customFormat="1" ht="12" x14ac:dyDescent="0.2"/>
    <row r="83" s="12" customFormat="1" ht="12" x14ac:dyDescent="0.2"/>
    <row r="84" s="12" customFormat="1" ht="12" x14ac:dyDescent="0.2"/>
    <row r="85" s="12" customFormat="1" ht="12" x14ac:dyDescent="0.2"/>
    <row r="86" s="12" customFormat="1" ht="12" x14ac:dyDescent="0.2"/>
    <row r="87" s="12" customFormat="1" ht="12" x14ac:dyDescent="0.2"/>
    <row r="88" s="12" customFormat="1" ht="12" x14ac:dyDescent="0.2"/>
    <row r="89" s="12" customFormat="1" ht="12" x14ac:dyDescent="0.2"/>
    <row r="90" s="12" customFormat="1" ht="12" x14ac:dyDescent="0.2"/>
    <row r="91" s="12" customFormat="1" ht="12" x14ac:dyDescent="0.2"/>
    <row r="92" s="12" customFormat="1" ht="12" x14ac:dyDescent="0.2"/>
    <row r="93" s="12" customFormat="1" ht="12" x14ac:dyDescent="0.2"/>
    <row r="94" s="12" customFormat="1" ht="12" x14ac:dyDescent="0.2"/>
    <row r="95" s="12" customFormat="1" ht="12" x14ac:dyDescent="0.2"/>
    <row r="96" s="12" customFormat="1" ht="12" x14ac:dyDescent="0.2"/>
    <row r="97" s="12" customFormat="1" ht="12" x14ac:dyDescent="0.2"/>
    <row r="98" s="12" customFormat="1" ht="12" x14ac:dyDescent="0.2"/>
    <row r="99" s="12" customFormat="1" ht="12" x14ac:dyDescent="0.2"/>
    <row r="100" s="12" customFormat="1" ht="12" x14ac:dyDescent="0.2"/>
    <row r="101" s="12" customFormat="1" ht="12" x14ac:dyDescent="0.2"/>
    <row r="102" s="12" customFormat="1" ht="12" x14ac:dyDescent="0.2"/>
    <row r="103" s="12" customFormat="1" ht="12" x14ac:dyDescent="0.2"/>
    <row r="104" s="12" customFormat="1" ht="12" x14ac:dyDescent="0.2"/>
    <row r="105" s="12" customFormat="1" ht="12" x14ac:dyDescent="0.2"/>
    <row r="106" s="12" customFormat="1" ht="12" x14ac:dyDescent="0.2"/>
    <row r="107" s="12" customFormat="1" ht="12" x14ac:dyDescent="0.2"/>
    <row r="108" s="12" customFormat="1" ht="12" x14ac:dyDescent="0.2"/>
    <row r="109" s="12" customFormat="1" ht="12" x14ac:dyDescent="0.2"/>
    <row r="110" s="12" customFormat="1" ht="12" x14ac:dyDescent="0.2"/>
    <row r="111" s="12" customFormat="1" ht="12" x14ac:dyDescent="0.2"/>
    <row r="112" s="12" customFormat="1" ht="12" x14ac:dyDescent="0.2"/>
    <row r="113" s="12" customFormat="1" ht="12" x14ac:dyDescent="0.2"/>
    <row r="114" s="12" customFormat="1" ht="12" x14ac:dyDescent="0.2"/>
    <row r="115" s="12" customFormat="1" ht="12" x14ac:dyDescent="0.2"/>
    <row r="116" s="12" customFormat="1" ht="12" x14ac:dyDescent="0.2"/>
    <row r="117" s="12" customFormat="1" ht="12" x14ac:dyDescent="0.2"/>
    <row r="118" s="12" customFormat="1" ht="12" x14ac:dyDescent="0.2"/>
    <row r="119" s="12" customFormat="1" ht="12" x14ac:dyDescent="0.2"/>
    <row r="120" s="12" customFormat="1" ht="12" x14ac:dyDescent="0.2"/>
    <row r="121" s="12" customFormat="1" ht="12" x14ac:dyDescent="0.2"/>
    <row r="122" s="12" customFormat="1" ht="12" x14ac:dyDescent="0.2"/>
    <row r="123" s="12" customFormat="1" ht="12" x14ac:dyDescent="0.2"/>
    <row r="124" s="12" customFormat="1" ht="12" x14ac:dyDescent="0.2"/>
    <row r="125" s="12" customFormat="1" ht="12" x14ac:dyDescent="0.2"/>
    <row r="126" s="12" customFormat="1" ht="12" x14ac:dyDescent="0.2"/>
    <row r="127" s="12" customFormat="1" ht="12" x14ac:dyDescent="0.2"/>
    <row r="128" s="12" customFormat="1" ht="12" x14ac:dyDescent="0.2"/>
    <row r="129" s="12" customFormat="1" ht="12" x14ac:dyDescent="0.2"/>
    <row r="130" s="12" customFormat="1" ht="12" x14ac:dyDescent="0.2"/>
    <row r="131" s="12" customFormat="1" ht="12" x14ac:dyDescent="0.2"/>
    <row r="132" s="12" customFormat="1" ht="12" x14ac:dyDescent="0.2"/>
    <row r="133" s="12" customFormat="1" ht="12" x14ac:dyDescent="0.2"/>
    <row r="134" s="12" customFormat="1" ht="12" x14ac:dyDescent="0.2"/>
    <row r="135" s="12" customFormat="1" ht="12"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 customFormat="1" ht="12" x14ac:dyDescent="0.2"/>
    <row r="175" s="1" customFormat="1" ht="12" x14ac:dyDescent="0.2"/>
    <row r="176" s="1" customFormat="1" ht="12" x14ac:dyDescent="0.2"/>
    <row r="177" s="1" customFormat="1" ht="12" x14ac:dyDescent="0.2"/>
    <row r="178" s="1" customFormat="1" ht="12" x14ac:dyDescent="0.2"/>
    <row r="179" s="1" customFormat="1" ht="12" x14ac:dyDescent="0.2"/>
    <row r="180" s="1" customFormat="1" ht="12" x14ac:dyDescent="0.2"/>
    <row r="181" s="1" customFormat="1" ht="12" x14ac:dyDescent="0.2"/>
    <row r="182" s="1" customFormat="1" ht="12" x14ac:dyDescent="0.2"/>
    <row r="183" s="1" customFormat="1" ht="12" x14ac:dyDescent="0.2"/>
    <row r="184" s="1" customFormat="1" ht="12" x14ac:dyDescent="0.2"/>
  </sheetData>
  <mergeCells count="35">
    <mergeCell ref="AM7:AM8"/>
    <mergeCell ref="AE7:AE8"/>
    <mergeCell ref="AF7:AF8"/>
    <mergeCell ref="AG7:AG8"/>
    <mergeCell ref="AH7:AH8"/>
    <mergeCell ref="AI7:AI8"/>
    <mergeCell ref="AK7:AK8"/>
    <mergeCell ref="AL7:AL8"/>
    <mergeCell ref="U7:U8"/>
    <mergeCell ref="X7:X8"/>
    <mergeCell ref="Y7:Y8"/>
    <mergeCell ref="T7:T8"/>
    <mergeCell ref="V7:V8"/>
    <mergeCell ref="W7:W8"/>
    <mergeCell ref="Z7:Z8"/>
    <mergeCell ref="AA7:AA8"/>
    <mergeCell ref="AB7:AB8"/>
    <mergeCell ref="AC7:AC8"/>
    <mergeCell ref="AD7:AD8"/>
    <mergeCell ref="B4:AM4"/>
    <mergeCell ref="D7:G7"/>
    <mergeCell ref="H7:H8"/>
    <mergeCell ref="I7:I8"/>
    <mergeCell ref="J7:J8"/>
    <mergeCell ref="K7:K8"/>
    <mergeCell ref="L7:L8"/>
    <mergeCell ref="M7:M8"/>
    <mergeCell ref="N7:N8"/>
    <mergeCell ref="O7:O8"/>
    <mergeCell ref="P7:P8"/>
    <mergeCell ref="Q7:Q8"/>
    <mergeCell ref="AJ7:AJ8"/>
    <mergeCell ref="R7:R8"/>
    <mergeCell ref="S7:S8"/>
    <mergeCell ref="B7:C8"/>
  </mergeCells>
  <phoneticPr fontId="19"/>
  <pageMargins left="0.59055118110236227" right="0.19685039370078741" top="0.78740157480314965" bottom="0.39370078740157483" header="0.39370078740157483" footer="0.31496062992125984"/>
  <pageSetup paperSize="8" scale="69"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7977F7F5237C43A519FD17922F95AD" ma:contentTypeVersion="4" ma:contentTypeDescription="新しいドキュメントを作成します。" ma:contentTypeScope="" ma:versionID="7f041442b0969de59b77068160f90de9">
  <xsd:schema xmlns:xsd="http://www.w3.org/2001/XMLSchema" xmlns:xs="http://www.w3.org/2001/XMLSchema" xmlns:p="http://schemas.microsoft.com/office/2006/metadata/properties" xmlns:ns2="33db7dff-c029-4826-ae53-391585e3c169" targetNamespace="http://schemas.microsoft.com/office/2006/metadata/properties" ma:root="true" ma:fieldsID="38db7022f6f2500b1c11bd589bcf4496" ns2:_="">
    <xsd:import namespace="33db7dff-c029-4826-ae53-391585e3c1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db7dff-c029-4826-ae53-391585e3c1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207CFB-26FF-4C5B-8630-4C82C3E7D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db7dff-c029-4826-ae53-391585e3c1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4EDD77-D3E9-4A2A-9496-2FA5C6F32D0B}">
  <ds:schemaRefs>
    <ds:schemaRef ds:uri="http://schemas.microsoft.com/sharepoint/v3/contenttype/forms"/>
  </ds:schemaRefs>
</ds:datastoreItem>
</file>

<file path=customXml/itemProps3.xml><?xml version="1.0" encoding="utf-8"?>
<ds:datastoreItem xmlns:ds="http://schemas.openxmlformats.org/officeDocument/2006/customXml" ds:itemID="{3507FB7D-BB7D-4572-A01A-0504E2860F0D}">
  <ds:schemaRefs>
    <ds:schemaRef ds:uri="http://purl.org/dc/elements/1.1/"/>
    <ds:schemaRef ds:uri="http://schemas.microsoft.com/office/2006/metadata/properties"/>
    <ds:schemaRef ds:uri="http://purl.org/dc/terms/"/>
    <ds:schemaRef ds:uri="http://schemas.microsoft.com/office/2006/documentManagement/types"/>
    <ds:schemaRef ds:uri="33db7dff-c029-4826-ae53-391585e3c169"/>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様式5-8（別紙1）</vt:lpstr>
      <vt:lpstr>様式5-8（別紙2）</vt:lpstr>
      <vt:lpstr>様式5-8（別紙3）</vt:lpstr>
      <vt:lpstr>様式5-8（別紙4）</vt:lpstr>
      <vt:lpstr>'様式5-8（別紙1）'!Print_Area</vt:lpstr>
      <vt:lpstr>'様式5-8（別紙2）'!Print_Area</vt:lpstr>
      <vt:lpstr>'様式5-8（別紙3）'!Print_Area</vt:lpstr>
      <vt:lpstr>'様式5-8（別紙4）'!Print_Area</vt:lpstr>
      <vt:lpstr>'様式5-8（別紙2）'!Print_Titles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2014-12-02T08:37:21Z</dcterms:created>
  <dcterms:modified xsi:type="dcterms:W3CDTF">2025-03-12T06:58:10Z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0x010100A87977F7F5237C43A519FD17922F95AD</vt:lpwstr>
  </property>
</Properties>
</file>