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2435" tabRatio="949" activeTab="0"/>
  </bookViews>
  <sheets>
    <sheet name="実施方針への質問書 " sheetId="1" r:id="rId1"/>
    <sheet name="表紙" sheetId="2" state="hidden" r:id="rId2"/>
  </sheets>
  <externalReferences>
    <externalReference r:id="rId5"/>
  </externalReferences>
  <definedNames>
    <definedName name="_Toc120351431" localSheetId="0">'実施方針への質問書 '!$A$1</definedName>
    <definedName name="OLE_LINK3" localSheetId="0">'実施方針への質問書 '!$A$7</definedName>
    <definedName name="_xlnm.Print_Area" localSheetId="1">'表紙'!$A$1:$L$33</definedName>
  </definedNames>
  <calcPr fullCalcOnLoad="1"/>
</workbook>
</file>

<file path=xl/sharedStrings.xml><?xml version="1.0" encoding="utf-8"?>
<sst xmlns="http://schemas.openxmlformats.org/spreadsheetml/2006/main" count="53" uniqueCount="47">
  <si>
    <t>所属</t>
  </si>
  <si>
    <t>担当者名</t>
  </si>
  <si>
    <t>電話</t>
  </si>
  <si>
    <t>大項目</t>
  </si>
  <si>
    <t>中項目</t>
  </si>
  <si>
    <t>小項目</t>
  </si>
  <si>
    <t>項目名</t>
  </si>
  <si>
    <t>事業目的</t>
  </si>
  <si>
    <t>（記載例）</t>
  </si>
  <si>
    <t>FAX</t>
  </si>
  <si>
    <t>E-mail</t>
  </si>
  <si>
    <t>会社名</t>
  </si>
  <si>
    <t>■実施方針に関する事項</t>
  </si>
  <si>
    <t>＊適宜、行の挿入・削除を行ってください。</t>
  </si>
  <si>
    <t>提出者</t>
  </si>
  <si>
    <t>No.</t>
  </si>
  <si>
    <t>頁</t>
  </si>
  <si>
    <t>内容</t>
  </si>
  <si>
    <t>(1)</t>
  </si>
  <si>
    <t>■その他資料に関する事項</t>
  </si>
  <si>
    <t>資料名</t>
  </si>
  <si>
    <t>実施方針</t>
  </si>
  <si>
    <t>取得価格</t>
  </si>
  <si>
    <t>平成22年度末</t>
  </si>
  <si>
    <t>中古資産（譲渡後）</t>
  </si>
  <si>
    <t>備　考</t>
  </si>
  <si>
    <t>償却額</t>
  </si>
  <si>
    <t>帳簿価格</t>
  </si>
  <si>
    <t>経過月数</t>
  </si>
  <si>
    <t>残存月数</t>
  </si>
  <si>
    <t>耐用年数</t>
  </si>
  <si>
    <t>償却率（定額法）</t>
  </si>
  <si>
    <r>
      <t>H11.2.12</t>
    </r>
    <r>
      <rPr>
        <sz val="10"/>
        <color indexed="8"/>
        <rFont val="ＭＳ Ｐゴシック"/>
        <family val="3"/>
      </rPr>
      <t>取得</t>
    </r>
  </si>
  <si>
    <t>＊</t>
  </si>
  <si>
    <t>＊＊</t>
  </si>
  <si>
    <t>除却</t>
  </si>
  <si>
    <t>少額減価償却資産</t>
  </si>
  <si>
    <t>＊償却限度</t>
  </si>
  <si>
    <t>＊＊５年間均等償却</t>
  </si>
  <si>
    <t>実施方針に関する質問書・意見書</t>
  </si>
  <si>
    <t>第1</t>
  </si>
  <si>
    <t>別紙１</t>
  </si>
  <si>
    <t>リスク分担表</t>
  </si>
  <si>
    <t>令和　　年　　月　　日</t>
  </si>
  <si>
    <t>「国道１号東小磯電線共同溝ＰＦＩ事業」に関する実施方針について、次のとおり質問がありますので提出します。</t>
  </si>
  <si>
    <t>様式１　実施方針等に関する質問書</t>
  </si>
  <si>
    <t>実施方針等への質問書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</si>
</sst>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_ "/>
    <numFmt numFmtId="181" formatCode="0_);[Red]\(0\)"/>
    <numFmt numFmtId="182" formatCode="0.000_);[Red]\(0.000\)"/>
  </numFmts>
  <fonts count="55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Arial"/>
      <family val="2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Arial"/>
      <family val="2"/>
    </font>
    <font>
      <sz val="10"/>
      <color indexed="8"/>
      <name val="Arial"/>
      <family val="2"/>
    </font>
    <font>
      <sz val="20"/>
      <color indexed="8"/>
      <name val="ＭＳ 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Arial"/>
      <family val="2"/>
    </font>
    <font>
      <sz val="11"/>
      <color rgb="FF006100"/>
      <name val="Calibri"/>
      <family val="3"/>
    </font>
    <font>
      <sz val="18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1" fillId="31" borderId="4" applyNumberFormat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8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4" xfId="0" applyFont="1" applyBorder="1" applyAlignment="1" quotePrefix="1">
      <alignment horizontal="center" vertical="center" shrinkToFit="1"/>
    </xf>
    <xf numFmtId="0" fontId="10" fillId="0" borderId="0" xfId="67" applyFont="1" applyAlignment="1">
      <alignment horizontal="center" vertical="center"/>
      <protection/>
    </xf>
    <xf numFmtId="0" fontId="52" fillId="0" borderId="0" xfId="67" applyAlignment="1">
      <alignment horizontal="center" vertical="center"/>
      <protection/>
    </xf>
    <xf numFmtId="180" fontId="52" fillId="0" borderId="0" xfId="67" applyNumberFormat="1" applyAlignment="1">
      <alignment horizontal="center" vertical="center"/>
      <protection/>
    </xf>
    <xf numFmtId="0" fontId="54" fillId="0" borderId="0" xfId="67" applyFont="1" applyBorder="1" applyAlignment="1">
      <alignment horizontal="center" vertical="center"/>
      <protection/>
    </xf>
    <xf numFmtId="0" fontId="52" fillId="0" borderId="0" xfId="67">
      <alignment vertical="center"/>
      <protection/>
    </xf>
    <xf numFmtId="0" fontId="11" fillId="0" borderId="0" xfId="67" applyFont="1" applyFill="1" applyBorder="1" applyAlignment="1">
      <alignment horizontal="left" vertical="center"/>
      <protection/>
    </xf>
    <xf numFmtId="0" fontId="11" fillId="0" borderId="0" xfId="67" applyFont="1" applyFill="1" applyBorder="1" applyAlignment="1">
      <alignment horizontal="center" vertical="center"/>
      <protection/>
    </xf>
    <xf numFmtId="0" fontId="11" fillId="0" borderId="0" xfId="67" applyFont="1" applyAlignment="1">
      <alignment horizontal="center" vertical="center"/>
      <protection/>
    </xf>
    <xf numFmtId="57" fontId="11" fillId="0" borderId="0" xfId="67" applyNumberFormat="1" applyFont="1" applyFill="1" applyBorder="1" applyAlignment="1">
      <alignment horizontal="center" vertical="center"/>
      <protection/>
    </xf>
    <xf numFmtId="0" fontId="12" fillId="0" borderId="0" xfId="67" applyFont="1" applyFill="1" applyBorder="1" applyAlignment="1">
      <alignment horizontal="center" vertical="center"/>
      <protection/>
    </xf>
    <xf numFmtId="0" fontId="52" fillId="0" borderId="0" xfId="67" applyFont="1" applyFill="1" applyBorder="1" applyAlignment="1">
      <alignment horizontal="center" vertical="center"/>
      <protection/>
    </xf>
    <xf numFmtId="180" fontId="52" fillId="0" borderId="0" xfId="67" applyNumberFormat="1" applyFont="1" applyFill="1" applyBorder="1" applyAlignment="1">
      <alignment horizontal="center" vertical="center"/>
      <protection/>
    </xf>
    <xf numFmtId="0" fontId="52" fillId="0" borderId="0" xfId="67" applyFont="1" applyAlignment="1">
      <alignment horizontal="center" vertical="center"/>
      <protection/>
    </xf>
    <xf numFmtId="0" fontId="52" fillId="0" borderId="0" xfId="67" applyFont="1">
      <alignment vertical="center"/>
      <protection/>
    </xf>
    <xf numFmtId="0" fontId="12" fillId="0" borderId="0" xfId="67" applyFont="1" applyFill="1" applyBorder="1" applyAlignment="1">
      <alignment horizontal="right" vertical="center"/>
      <protection/>
    </xf>
    <xf numFmtId="180" fontId="12" fillId="0" borderId="0" xfId="67" applyNumberFormat="1" applyFont="1" applyFill="1" applyBorder="1" applyAlignment="1">
      <alignment horizontal="center" vertical="center"/>
      <protection/>
    </xf>
    <xf numFmtId="0" fontId="12" fillId="0" borderId="0" xfId="67" applyFont="1" applyFill="1" applyBorder="1" applyAlignment="1">
      <alignment vertical="center"/>
      <protection/>
    </xf>
    <xf numFmtId="0" fontId="12" fillId="0" borderId="15" xfId="67" applyFont="1" applyBorder="1" applyAlignment="1">
      <alignment horizontal="center" vertical="center"/>
      <protection/>
    </xf>
    <xf numFmtId="0" fontId="12" fillId="0" borderId="10" xfId="67" applyFont="1" applyBorder="1" applyAlignment="1">
      <alignment horizontal="center" vertical="center"/>
      <protection/>
    </xf>
    <xf numFmtId="0" fontId="12" fillId="0" borderId="16" xfId="67" applyFont="1" applyBorder="1" applyAlignment="1">
      <alignment horizontal="center" vertical="center"/>
      <protection/>
    </xf>
    <xf numFmtId="9" fontId="52" fillId="0" borderId="0" xfId="67" applyNumberFormat="1" applyFont="1" applyFill="1" applyBorder="1" applyAlignment="1">
      <alignment horizontal="center" vertical="center"/>
      <protection/>
    </xf>
    <xf numFmtId="9" fontId="12" fillId="0" borderId="17" xfId="67" applyNumberFormat="1" applyFont="1" applyBorder="1" applyAlignment="1">
      <alignment horizontal="center" vertical="center"/>
      <protection/>
    </xf>
    <xf numFmtId="0" fontId="12" fillId="0" borderId="10" xfId="67" applyFont="1" applyBorder="1" applyAlignment="1">
      <alignment horizontal="center" vertical="center" shrinkToFit="1"/>
      <protection/>
    </xf>
    <xf numFmtId="181" fontId="12" fillId="0" borderId="10" xfId="67" applyNumberFormat="1" applyFont="1" applyBorder="1" applyAlignment="1">
      <alignment horizontal="center" vertical="center"/>
      <protection/>
    </xf>
    <xf numFmtId="182" fontId="12" fillId="0" borderId="10" xfId="67" applyNumberFormat="1" applyFont="1" applyBorder="1" applyAlignment="1">
      <alignment horizontal="center" vertical="center"/>
      <protection/>
    </xf>
    <xf numFmtId="0" fontId="52" fillId="0" borderId="14" xfId="67" applyBorder="1" applyAlignment="1">
      <alignment horizontal="left" vertical="center"/>
      <protection/>
    </xf>
    <xf numFmtId="0" fontId="12" fillId="0" borderId="0" xfId="67" applyFont="1" applyFill="1" applyBorder="1" applyAlignment="1">
      <alignment horizontal="left" vertical="center"/>
      <protection/>
    </xf>
    <xf numFmtId="0" fontId="52" fillId="0" borderId="0" xfId="67" applyFill="1" applyBorder="1" applyAlignment="1">
      <alignment horizontal="center" vertical="center"/>
      <protection/>
    </xf>
    <xf numFmtId="38" fontId="14" fillId="0" borderId="0" xfId="52" applyFont="1" applyFill="1" applyBorder="1" applyAlignment="1">
      <alignment horizontal="right" vertical="center"/>
    </xf>
    <xf numFmtId="38" fontId="14" fillId="0" borderId="13" xfId="52" applyFont="1" applyBorder="1" applyAlignment="1">
      <alignment horizontal="right" vertical="center"/>
    </xf>
    <xf numFmtId="38" fontId="14" fillId="0" borderId="10" xfId="52" applyFont="1" applyBorder="1" applyAlignment="1">
      <alignment horizontal="right" vertical="center"/>
    </xf>
    <xf numFmtId="181" fontId="14" fillId="0" borderId="10" xfId="52" applyNumberFormat="1" applyFont="1" applyBorder="1" applyAlignment="1">
      <alignment horizontal="right" vertical="center"/>
    </xf>
    <xf numFmtId="182" fontId="14" fillId="0" borderId="10" xfId="52" applyNumberFormat="1" applyFont="1" applyBorder="1" applyAlignment="1">
      <alignment horizontal="right" vertical="center"/>
    </xf>
    <xf numFmtId="0" fontId="52" fillId="0" borderId="10" xfId="67" applyFont="1" applyBorder="1" applyAlignment="1">
      <alignment horizontal="left" vertical="center"/>
      <protection/>
    </xf>
    <xf numFmtId="0" fontId="52" fillId="0" borderId="0" xfId="67" applyFont="1" applyFill="1" applyBorder="1" applyAlignment="1">
      <alignment horizontal="left" vertical="center"/>
      <protection/>
    </xf>
    <xf numFmtId="38" fontId="14" fillId="33" borderId="13" xfId="52" applyFont="1" applyFill="1" applyBorder="1" applyAlignment="1">
      <alignment horizontal="right" vertical="center"/>
    </xf>
    <xf numFmtId="38" fontId="14" fillId="33" borderId="10" xfId="52" applyFont="1" applyFill="1" applyBorder="1" applyAlignment="1">
      <alignment horizontal="right" vertical="center"/>
    </xf>
    <xf numFmtId="0" fontId="52" fillId="33" borderId="10" xfId="67" applyFont="1" applyFill="1" applyBorder="1" applyAlignment="1">
      <alignment horizontal="left" vertical="center"/>
      <protection/>
    </xf>
    <xf numFmtId="0" fontId="12" fillId="0" borderId="10" xfId="67" applyFont="1" applyBorder="1" applyAlignment="1">
      <alignment horizontal="left" vertical="center"/>
      <protection/>
    </xf>
    <xf numFmtId="38" fontId="14" fillId="34" borderId="13" xfId="52" applyFont="1" applyFill="1" applyBorder="1" applyAlignment="1">
      <alignment horizontal="right" vertical="center"/>
    </xf>
    <xf numFmtId="38" fontId="14" fillId="34" borderId="10" xfId="52" applyFont="1" applyFill="1" applyBorder="1" applyAlignment="1">
      <alignment horizontal="right" vertical="center"/>
    </xf>
    <xf numFmtId="0" fontId="52" fillId="34" borderId="10" xfId="67" applyFont="1" applyFill="1" applyBorder="1" applyAlignment="1">
      <alignment horizontal="left" vertical="center"/>
      <protection/>
    </xf>
    <xf numFmtId="0" fontId="16" fillId="0" borderId="0" xfId="67" applyFont="1" applyFill="1" applyBorder="1" applyAlignment="1">
      <alignment horizontal="center" vertical="center"/>
      <protection/>
    </xf>
    <xf numFmtId="180" fontId="16" fillId="0" borderId="0" xfId="67" applyNumberFormat="1" applyFont="1" applyFill="1" applyBorder="1" applyAlignment="1">
      <alignment horizontal="center" vertical="center"/>
      <protection/>
    </xf>
    <xf numFmtId="38" fontId="16" fillId="0" borderId="0" xfId="52" applyFont="1" applyFill="1" applyBorder="1" applyAlignment="1">
      <alignment horizontal="right" vertical="center"/>
    </xf>
    <xf numFmtId="38" fontId="16" fillId="33" borderId="13" xfId="52" applyFont="1" applyFill="1" applyBorder="1" applyAlignment="1">
      <alignment horizontal="right" vertical="center"/>
    </xf>
    <xf numFmtId="38" fontId="16" fillId="33" borderId="10" xfId="52" applyFont="1" applyFill="1" applyBorder="1" applyAlignment="1">
      <alignment horizontal="right" vertical="center"/>
    </xf>
    <xf numFmtId="0" fontId="16" fillId="33" borderId="10" xfId="67" applyFont="1" applyFill="1" applyBorder="1" applyAlignment="1">
      <alignment horizontal="left" vertical="center"/>
      <protection/>
    </xf>
    <xf numFmtId="0" fontId="52" fillId="34" borderId="10" xfId="67" applyFont="1" applyFill="1" applyBorder="1" applyAlignment="1">
      <alignment horizontal="center" vertical="center"/>
      <protection/>
    </xf>
    <xf numFmtId="0" fontId="9" fillId="0" borderId="0" xfId="67" applyFont="1" applyFill="1" applyBorder="1" applyAlignment="1">
      <alignment/>
      <protection/>
    </xf>
    <xf numFmtId="38" fontId="14" fillId="35" borderId="18" xfId="52" applyFont="1" applyFill="1" applyBorder="1" applyAlignment="1">
      <alignment horizontal="right" vertical="center"/>
    </xf>
    <xf numFmtId="38" fontId="14" fillId="35" borderId="16" xfId="52" applyFont="1" applyFill="1" applyBorder="1" applyAlignment="1">
      <alignment horizontal="right" vertical="center"/>
    </xf>
    <xf numFmtId="0" fontId="12" fillId="35" borderId="16" xfId="67" applyFont="1" applyFill="1" applyBorder="1" applyAlignment="1">
      <alignment horizontal="left" vertical="center"/>
      <protection/>
    </xf>
    <xf numFmtId="38" fontId="14" fillId="35" borderId="17" xfId="52" applyFont="1" applyFill="1" applyBorder="1" applyAlignment="1">
      <alignment horizontal="right" vertical="center"/>
    </xf>
    <xf numFmtId="38" fontId="14" fillId="35" borderId="14" xfId="52" applyFont="1" applyFill="1" applyBorder="1" applyAlignment="1">
      <alignment horizontal="right" vertical="center"/>
    </xf>
    <xf numFmtId="0" fontId="12" fillId="35" borderId="14" xfId="67" applyFont="1" applyFill="1" applyBorder="1" applyAlignment="1">
      <alignment horizontal="left" vertical="center"/>
      <protection/>
    </xf>
    <xf numFmtId="0" fontId="6" fillId="0" borderId="14" xfId="0" applyFont="1" applyBorder="1" applyAlignment="1">
      <alignment vertical="center" shrinkToFit="1"/>
    </xf>
    <xf numFmtId="0" fontId="6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2" fillId="0" borderId="19" xfId="67" applyFont="1" applyBorder="1" applyAlignment="1">
      <alignment horizontal="center" vertical="center"/>
      <protection/>
    </xf>
    <xf numFmtId="0" fontId="12" fillId="0" borderId="15" xfId="67" applyFont="1" applyBorder="1" applyAlignment="1">
      <alignment horizontal="center" vertical="center"/>
      <protection/>
    </xf>
    <xf numFmtId="0" fontId="12" fillId="0" borderId="18" xfId="67" applyFont="1" applyBorder="1" applyAlignment="1">
      <alignment horizontal="center" vertical="center"/>
      <protection/>
    </xf>
    <xf numFmtId="0" fontId="12" fillId="0" borderId="10" xfId="67" applyFont="1" applyBorder="1" applyAlignment="1">
      <alignment horizontal="center" vertical="center"/>
      <protection/>
    </xf>
    <xf numFmtId="0" fontId="52" fillId="0" borderId="10" xfId="67" applyBorder="1" applyAlignment="1">
      <alignment horizontal="center" vertical="center"/>
      <protection/>
    </xf>
    <xf numFmtId="0" fontId="15" fillId="0" borderId="0" xfId="67" applyFont="1" applyAlignment="1">
      <alignment horizontal="center" vertical="center" wrapText="1"/>
      <protection/>
    </xf>
    <xf numFmtId="0" fontId="15" fillId="0" borderId="0" xfId="67" applyFont="1" applyAlignment="1">
      <alignment horizontal="center" vertical="center"/>
      <protection/>
    </xf>
    <xf numFmtId="0" fontId="12" fillId="0" borderId="0" xfId="65" applyFont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入力" xfId="64"/>
    <cellStyle name="標準 2" xfId="65"/>
    <cellStyle name="標準 3" xfId="66"/>
    <cellStyle name="標準 4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37</xdr:row>
      <xdr:rowOff>152400</xdr:rowOff>
    </xdr:from>
    <xdr:to>
      <xdr:col>11</xdr:col>
      <xdr:colOff>447675</xdr:colOff>
      <xdr:row>48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1000" y="7515225"/>
          <a:ext cx="4943475" cy="1724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○耐用年数の記載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一括償却により減価償却済の設備は耐用年数を記載していない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○機構単独の器具備品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駐車場供用後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kregfs1\66074200_&#23433;&#26469;&#38651;&#32218;&#20849;&#21516;&#28317;&#65328;&#65318;&#65321;\Users\satou-s22ag\AppData\Local\Microsoft\Windows\Temporary%20Internet%20Files\Content.Outlook\A1O2BWV8\&#21029;&#32025;1_&#22770;&#21364;&#23550;&#35937;&#35373;&#20633;110126r1%20(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①北一条"/>
      <sheetName val="②長島"/>
      <sheetName val="×北一条"/>
      <sheetName val="×長島"/>
      <sheetName val="×平和通り"/>
      <sheetName val="×泉町"/>
      <sheetName val="×赤坂"/>
      <sheetName val="③平和通り"/>
      <sheetName val="④泉町"/>
      <sheetName val="⑤赤坂"/>
      <sheetName val="⑥八日町"/>
      <sheetName val="⑦伊勢佐木"/>
      <sheetName val="⑧静岡"/>
      <sheetName val="⑨大曽根"/>
      <sheetName val="×八日町"/>
      <sheetName val="×伊勢佐木"/>
      <sheetName val="×静岡"/>
      <sheetName val="⑩四日市"/>
      <sheetName val="⑪桜橋"/>
      <sheetName val="⑫紙屋町"/>
      <sheetName val="⑬松山"/>
      <sheetName val="⑭はりまや"/>
      <sheetName val="×大曽根"/>
      <sheetName val="×四日市"/>
      <sheetName val="×桜橋"/>
      <sheetName val="×シャレオ"/>
      <sheetName val="×松山"/>
      <sheetName val="×はりまや"/>
      <sheetName val="借入金"/>
      <sheetName val="参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showGridLines="0" tabSelected="1" zoomScale="85" zoomScaleNormal="85" zoomScaleSheetLayoutView="85" zoomScalePageLayoutView="0" workbookViewId="0" topLeftCell="A1">
      <selection activeCell="A1" sqref="A1:J54"/>
    </sheetView>
  </sheetViews>
  <sheetFormatPr defaultColWidth="9.00390625" defaultRowHeight="13.5"/>
  <cols>
    <col min="1" max="1" width="1.4921875" style="3" customWidth="1"/>
    <col min="2" max="2" width="4.75390625" style="3" customWidth="1"/>
    <col min="3" max="3" width="7.50390625" style="3" customWidth="1"/>
    <col min="4" max="4" width="3.375" style="3" bestFit="1" customWidth="1"/>
    <col min="5" max="7" width="6.00390625" style="3" bestFit="1" customWidth="1"/>
    <col min="8" max="8" width="12.875" style="3" bestFit="1" customWidth="1"/>
    <col min="9" max="9" width="34.125" style="3" customWidth="1"/>
    <col min="10" max="10" width="1.4921875" style="3" customWidth="1"/>
    <col min="11" max="11" width="8.625" style="3" customWidth="1"/>
    <col min="12" max="16384" width="9.00390625" style="3" customWidth="1"/>
  </cols>
  <sheetData>
    <row r="1" spans="1:7" ht="13.5">
      <c r="A1" s="2" t="s">
        <v>45</v>
      </c>
      <c r="B1" s="2"/>
      <c r="C1" s="2"/>
      <c r="D1" s="2"/>
      <c r="E1" s="2"/>
      <c r="F1" s="2"/>
      <c r="G1" s="2"/>
    </row>
    <row r="3" spans="9:10" ht="13.5">
      <c r="I3" s="80" t="s">
        <v>43</v>
      </c>
      <c r="J3" s="80"/>
    </row>
    <row r="5" spans="1:9" ht="14.25">
      <c r="A5" s="82" t="s">
        <v>46</v>
      </c>
      <c r="B5" s="82"/>
      <c r="C5" s="82"/>
      <c r="D5" s="82"/>
      <c r="E5" s="82"/>
      <c r="F5" s="82"/>
      <c r="G5" s="82"/>
      <c r="H5" s="82"/>
      <c r="I5" s="82"/>
    </row>
    <row r="7" spans="1:12" ht="13.5" customHeight="1">
      <c r="A7" s="1"/>
      <c r="B7" s="81" t="s">
        <v>44</v>
      </c>
      <c r="C7" s="81"/>
      <c r="D7" s="81"/>
      <c r="E7" s="81"/>
      <c r="F7" s="81"/>
      <c r="G7" s="81"/>
      <c r="H7" s="81"/>
      <c r="I7" s="81"/>
      <c r="J7" s="2"/>
      <c r="K7" s="2"/>
      <c r="L7" s="2"/>
    </row>
    <row r="8" spans="1:12" ht="13.5">
      <c r="A8" s="1"/>
      <c r="B8" s="81"/>
      <c r="C8" s="81"/>
      <c r="D8" s="81"/>
      <c r="E8" s="81"/>
      <c r="F8" s="81"/>
      <c r="G8" s="81"/>
      <c r="H8" s="81"/>
      <c r="I8" s="81"/>
      <c r="J8" s="5"/>
      <c r="K8" s="5"/>
      <c r="L8" s="5"/>
    </row>
    <row r="9" spans="2:9" ht="13.5">
      <c r="B9" s="81"/>
      <c r="C9" s="81"/>
      <c r="D9" s="81"/>
      <c r="E9" s="81"/>
      <c r="F9" s="81"/>
      <c r="G9" s="81"/>
      <c r="H9" s="81"/>
      <c r="I9" s="81"/>
    </row>
    <row r="10" spans="2:3" ht="13.5">
      <c r="B10" s="5"/>
      <c r="C10" s="5"/>
    </row>
    <row r="11" spans="2:3" ht="13.5">
      <c r="B11" s="5"/>
      <c r="C11" s="5"/>
    </row>
    <row r="12" spans="2:9" ht="13.5">
      <c r="B12" s="79" t="s">
        <v>14</v>
      </c>
      <c r="C12" s="79"/>
      <c r="D12" s="79"/>
      <c r="E12" s="79" t="s">
        <v>11</v>
      </c>
      <c r="F12" s="79"/>
      <c r="G12" s="79"/>
      <c r="H12" s="79"/>
      <c r="I12" s="79"/>
    </row>
    <row r="13" spans="2:9" ht="13.5">
      <c r="B13" s="79"/>
      <c r="C13" s="79"/>
      <c r="D13" s="79"/>
      <c r="E13" s="79" t="s">
        <v>0</v>
      </c>
      <c r="F13" s="79"/>
      <c r="G13" s="79"/>
      <c r="H13" s="79"/>
      <c r="I13" s="79"/>
    </row>
    <row r="14" spans="2:9" ht="13.5">
      <c r="B14" s="79"/>
      <c r="C14" s="79"/>
      <c r="D14" s="79"/>
      <c r="E14" s="79" t="s">
        <v>1</v>
      </c>
      <c r="F14" s="79"/>
      <c r="G14" s="79"/>
      <c r="H14" s="79"/>
      <c r="I14" s="79"/>
    </row>
    <row r="15" spans="2:9" ht="13.5">
      <c r="B15" s="79"/>
      <c r="C15" s="79"/>
      <c r="D15" s="79"/>
      <c r="E15" s="79" t="s">
        <v>2</v>
      </c>
      <c r="F15" s="79"/>
      <c r="G15" s="79"/>
      <c r="H15" s="79"/>
      <c r="I15" s="79"/>
    </row>
    <row r="16" spans="2:9" ht="13.5">
      <c r="B16" s="79"/>
      <c r="C16" s="79"/>
      <c r="D16" s="79"/>
      <c r="E16" s="79" t="s">
        <v>9</v>
      </c>
      <c r="F16" s="79"/>
      <c r="G16" s="79"/>
      <c r="H16" s="79"/>
      <c r="I16" s="79"/>
    </row>
    <row r="17" spans="2:9" ht="13.5">
      <c r="B17" s="79"/>
      <c r="C17" s="79"/>
      <c r="D17" s="79"/>
      <c r="E17" s="79" t="s">
        <v>10</v>
      </c>
      <c r="F17" s="79"/>
      <c r="G17" s="79"/>
      <c r="H17" s="79"/>
      <c r="I17" s="79"/>
    </row>
    <row r="18" spans="2:9" ht="13.5">
      <c r="B18" s="6"/>
      <c r="C18" s="6"/>
      <c r="D18" s="6"/>
      <c r="E18" s="7"/>
      <c r="F18" s="7"/>
      <c r="G18" s="7"/>
      <c r="H18" s="7"/>
      <c r="I18" s="7"/>
    </row>
    <row r="19" spans="2:9" s="4" customFormat="1" ht="18" customHeight="1">
      <c r="B19" s="78" t="s">
        <v>15</v>
      </c>
      <c r="C19" s="78" t="s">
        <v>20</v>
      </c>
      <c r="D19" s="78" t="s">
        <v>16</v>
      </c>
      <c r="E19" s="78" t="s">
        <v>3</v>
      </c>
      <c r="F19" s="78" t="s">
        <v>4</v>
      </c>
      <c r="G19" s="78" t="s">
        <v>5</v>
      </c>
      <c r="H19" s="78" t="s">
        <v>6</v>
      </c>
      <c r="I19" s="78" t="s">
        <v>17</v>
      </c>
    </row>
    <row r="20" spans="2:9" s="4" customFormat="1" ht="18" customHeight="1">
      <c r="B20" s="9" t="s">
        <v>12</v>
      </c>
      <c r="C20" s="18"/>
      <c r="D20" s="10"/>
      <c r="E20" s="10"/>
      <c r="F20" s="10"/>
      <c r="G20" s="10"/>
      <c r="H20" s="10"/>
      <c r="I20" s="11"/>
    </row>
    <row r="21" spans="2:9" ht="13.5">
      <c r="B21" s="77" t="s">
        <v>8</v>
      </c>
      <c r="C21" s="77" t="s">
        <v>21</v>
      </c>
      <c r="D21" s="19">
        <v>1</v>
      </c>
      <c r="E21" s="19" t="s">
        <v>40</v>
      </c>
      <c r="F21" s="19">
        <v>1</v>
      </c>
      <c r="G21" s="20" t="s">
        <v>18</v>
      </c>
      <c r="H21" s="77" t="s">
        <v>7</v>
      </c>
      <c r="I21" s="12"/>
    </row>
    <row r="22" spans="2:9" ht="13.5">
      <c r="B22" s="8">
        <v>1</v>
      </c>
      <c r="C22" s="8"/>
      <c r="D22" s="13"/>
      <c r="E22" s="13"/>
      <c r="F22" s="13"/>
      <c r="G22" s="13"/>
      <c r="H22" s="8"/>
      <c r="I22" s="14"/>
    </row>
    <row r="23" spans="2:9" ht="13.5">
      <c r="B23" s="8">
        <v>2</v>
      </c>
      <c r="C23" s="8"/>
      <c r="D23" s="13"/>
      <c r="E23" s="13"/>
      <c r="F23" s="13"/>
      <c r="G23" s="13"/>
      <c r="H23" s="8"/>
      <c r="I23" s="14"/>
    </row>
    <row r="24" spans="2:9" ht="13.5">
      <c r="B24" s="8">
        <v>3</v>
      </c>
      <c r="C24" s="8"/>
      <c r="D24" s="13"/>
      <c r="E24" s="13"/>
      <c r="F24" s="13"/>
      <c r="G24" s="13"/>
      <c r="H24" s="8"/>
      <c r="I24" s="14"/>
    </row>
    <row r="25" spans="2:9" ht="13.5">
      <c r="B25" s="8">
        <v>4</v>
      </c>
      <c r="C25" s="8"/>
      <c r="D25" s="13"/>
      <c r="E25" s="13"/>
      <c r="F25" s="13"/>
      <c r="G25" s="13"/>
      <c r="H25" s="8"/>
      <c r="I25" s="14"/>
    </row>
    <row r="26" spans="2:9" ht="13.5">
      <c r="B26" s="8">
        <v>5</v>
      </c>
      <c r="C26" s="8"/>
      <c r="D26" s="13"/>
      <c r="E26" s="13"/>
      <c r="F26" s="13"/>
      <c r="G26" s="13"/>
      <c r="H26" s="8"/>
      <c r="I26" s="14"/>
    </row>
    <row r="27" spans="2:9" ht="13.5">
      <c r="B27" s="8">
        <v>6</v>
      </c>
      <c r="C27" s="8"/>
      <c r="D27" s="13"/>
      <c r="E27" s="13"/>
      <c r="F27" s="13"/>
      <c r="G27" s="13"/>
      <c r="H27" s="8"/>
      <c r="I27" s="14"/>
    </row>
    <row r="28" spans="2:9" ht="13.5">
      <c r="B28" s="8">
        <v>7</v>
      </c>
      <c r="C28" s="8"/>
      <c r="D28" s="13"/>
      <c r="E28" s="13"/>
      <c r="F28" s="13"/>
      <c r="G28" s="13"/>
      <c r="H28" s="8"/>
      <c r="I28" s="14"/>
    </row>
    <row r="29" spans="2:9" ht="13.5">
      <c r="B29" s="8">
        <v>8</v>
      </c>
      <c r="C29" s="8"/>
      <c r="D29" s="13"/>
      <c r="E29" s="13"/>
      <c r="F29" s="13"/>
      <c r="G29" s="13"/>
      <c r="H29" s="8"/>
      <c r="I29" s="14"/>
    </row>
    <row r="30" spans="2:9" ht="13.5">
      <c r="B30" s="8">
        <v>9</v>
      </c>
      <c r="C30" s="8"/>
      <c r="D30" s="13"/>
      <c r="E30" s="13"/>
      <c r="F30" s="13"/>
      <c r="G30" s="13"/>
      <c r="H30" s="8"/>
      <c r="I30" s="14"/>
    </row>
    <row r="31" spans="2:9" ht="13.5">
      <c r="B31" s="8">
        <v>10</v>
      </c>
      <c r="C31" s="8"/>
      <c r="D31" s="13"/>
      <c r="E31" s="13"/>
      <c r="F31" s="13"/>
      <c r="G31" s="13"/>
      <c r="H31" s="8"/>
      <c r="I31" s="14"/>
    </row>
    <row r="32" spans="2:9" ht="13.5">
      <c r="B32" s="8">
        <v>11</v>
      </c>
      <c r="C32" s="8"/>
      <c r="D32" s="13"/>
      <c r="E32" s="13"/>
      <c r="F32" s="13"/>
      <c r="G32" s="13"/>
      <c r="H32" s="8"/>
      <c r="I32" s="14"/>
    </row>
    <row r="33" spans="2:9" ht="13.5">
      <c r="B33" s="8">
        <v>12</v>
      </c>
      <c r="C33" s="8"/>
      <c r="D33" s="13"/>
      <c r="E33" s="13"/>
      <c r="F33" s="13"/>
      <c r="G33" s="13"/>
      <c r="H33" s="8"/>
      <c r="I33" s="14"/>
    </row>
    <row r="34" spans="2:9" ht="13.5">
      <c r="B34" s="8">
        <v>13</v>
      </c>
      <c r="C34" s="8"/>
      <c r="D34" s="13"/>
      <c r="E34" s="13"/>
      <c r="F34" s="13"/>
      <c r="G34" s="13"/>
      <c r="H34" s="8"/>
      <c r="I34" s="14"/>
    </row>
    <row r="35" spans="2:9" ht="13.5">
      <c r="B35" s="8">
        <v>14</v>
      </c>
      <c r="C35" s="8"/>
      <c r="D35" s="13"/>
      <c r="E35" s="13"/>
      <c r="F35" s="13"/>
      <c r="G35" s="13"/>
      <c r="H35" s="8"/>
      <c r="I35" s="14"/>
    </row>
    <row r="36" spans="2:9" ht="13.5">
      <c r="B36" s="8">
        <v>15</v>
      </c>
      <c r="C36" s="8"/>
      <c r="D36" s="13"/>
      <c r="E36" s="13"/>
      <c r="F36" s="13"/>
      <c r="G36" s="13"/>
      <c r="H36" s="8"/>
      <c r="I36" s="14"/>
    </row>
    <row r="37" spans="2:9" ht="16.5" customHeight="1">
      <c r="B37" s="9" t="s">
        <v>19</v>
      </c>
      <c r="C37" s="18"/>
      <c r="D37" s="10"/>
      <c r="E37" s="10"/>
      <c r="F37" s="10"/>
      <c r="G37" s="10"/>
      <c r="H37" s="10"/>
      <c r="I37" s="11"/>
    </row>
    <row r="38" spans="2:9" ht="13.5">
      <c r="B38" s="77" t="s">
        <v>8</v>
      </c>
      <c r="C38" s="77" t="s">
        <v>41</v>
      </c>
      <c r="D38" s="19"/>
      <c r="E38" s="19"/>
      <c r="F38" s="20"/>
      <c r="G38" s="20"/>
      <c r="H38" s="77" t="s">
        <v>42</v>
      </c>
      <c r="I38" s="77"/>
    </row>
    <row r="39" spans="2:9" ht="13.5">
      <c r="B39" s="8">
        <v>16</v>
      </c>
      <c r="C39" s="8"/>
      <c r="D39" s="13"/>
      <c r="E39" s="13"/>
      <c r="F39" s="13"/>
      <c r="G39" s="13"/>
      <c r="H39" s="8"/>
      <c r="I39" s="14"/>
    </row>
    <row r="40" spans="2:9" ht="13.5">
      <c r="B40" s="8">
        <v>17</v>
      </c>
      <c r="C40" s="8"/>
      <c r="D40" s="13"/>
      <c r="E40" s="13"/>
      <c r="F40" s="13"/>
      <c r="G40" s="13"/>
      <c r="H40" s="8"/>
      <c r="I40" s="14"/>
    </row>
    <row r="41" spans="2:9" ht="13.5">
      <c r="B41" s="8">
        <v>18</v>
      </c>
      <c r="C41" s="8"/>
      <c r="D41" s="13"/>
      <c r="E41" s="13"/>
      <c r="F41" s="13"/>
      <c r="G41" s="13"/>
      <c r="H41" s="8"/>
      <c r="I41" s="14"/>
    </row>
    <row r="42" spans="2:9" ht="13.5">
      <c r="B42" s="8">
        <v>19</v>
      </c>
      <c r="C42" s="8"/>
      <c r="D42" s="13"/>
      <c r="E42" s="13"/>
      <c r="F42" s="13"/>
      <c r="G42" s="13"/>
      <c r="H42" s="8"/>
      <c r="I42" s="14"/>
    </row>
    <row r="43" spans="2:9" ht="13.5">
      <c r="B43" s="8">
        <v>20</v>
      </c>
      <c r="C43" s="8"/>
      <c r="D43" s="13"/>
      <c r="E43" s="13"/>
      <c r="F43" s="13"/>
      <c r="G43" s="13"/>
      <c r="H43" s="8"/>
      <c r="I43" s="14"/>
    </row>
    <row r="44" spans="2:9" ht="13.5">
      <c r="B44" s="8">
        <v>21</v>
      </c>
      <c r="C44" s="8"/>
      <c r="D44" s="13"/>
      <c r="E44" s="13"/>
      <c r="F44" s="13"/>
      <c r="G44" s="13"/>
      <c r="H44" s="8"/>
      <c r="I44" s="14"/>
    </row>
    <row r="45" spans="2:9" ht="13.5">
      <c r="B45" s="8">
        <v>22</v>
      </c>
      <c r="C45" s="8"/>
      <c r="D45" s="13"/>
      <c r="E45" s="13"/>
      <c r="F45" s="13"/>
      <c r="G45" s="13"/>
      <c r="H45" s="8"/>
      <c r="I45" s="14"/>
    </row>
    <row r="46" spans="2:9" ht="13.5">
      <c r="B46" s="8">
        <v>23</v>
      </c>
      <c r="C46" s="8"/>
      <c r="D46" s="13"/>
      <c r="E46" s="13"/>
      <c r="F46" s="13"/>
      <c r="G46" s="13"/>
      <c r="H46" s="8"/>
      <c r="I46" s="14"/>
    </row>
    <row r="47" spans="2:9" ht="13.5">
      <c r="B47" s="8">
        <v>24</v>
      </c>
      <c r="C47" s="8"/>
      <c r="D47" s="13"/>
      <c r="E47" s="13"/>
      <c r="F47" s="13"/>
      <c r="G47" s="13"/>
      <c r="H47" s="8"/>
      <c r="I47" s="14"/>
    </row>
    <row r="48" spans="2:9" ht="13.5">
      <c r="B48" s="8">
        <v>25</v>
      </c>
      <c r="C48" s="8"/>
      <c r="D48" s="13"/>
      <c r="E48" s="13"/>
      <c r="F48" s="13"/>
      <c r="G48" s="13"/>
      <c r="H48" s="8"/>
      <c r="I48" s="14"/>
    </row>
    <row r="49" spans="2:9" ht="13.5">
      <c r="B49" s="8">
        <v>26</v>
      </c>
      <c r="C49" s="8"/>
      <c r="D49" s="13"/>
      <c r="E49" s="13"/>
      <c r="F49" s="13"/>
      <c r="G49" s="13"/>
      <c r="H49" s="8"/>
      <c r="I49" s="14"/>
    </row>
    <row r="50" spans="2:9" ht="13.5">
      <c r="B50" s="8">
        <v>27</v>
      </c>
      <c r="C50" s="8"/>
      <c r="D50" s="13"/>
      <c r="E50" s="13"/>
      <c r="F50" s="13"/>
      <c r="G50" s="13"/>
      <c r="H50" s="8"/>
      <c r="I50" s="14"/>
    </row>
    <row r="51" spans="2:9" ht="13.5">
      <c r="B51" s="8">
        <v>28</v>
      </c>
      <c r="C51" s="8"/>
      <c r="D51" s="13"/>
      <c r="E51" s="13"/>
      <c r="F51" s="13"/>
      <c r="G51" s="13"/>
      <c r="H51" s="8"/>
      <c r="I51" s="14"/>
    </row>
    <row r="52" spans="2:9" ht="13.5">
      <c r="B52" s="8">
        <v>29</v>
      </c>
      <c r="C52" s="8"/>
      <c r="D52" s="13"/>
      <c r="E52" s="13"/>
      <c r="F52" s="13"/>
      <c r="G52" s="13"/>
      <c r="H52" s="8"/>
      <c r="I52" s="14"/>
    </row>
    <row r="53" spans="2:9" ht="13.5">
      <c r="B53" s="8">
        <v>30</v>
      </c>
      <c r="C53" s="8"/>
      <c r="D53" s="16"/>
      <c r="E53" s="16"/>
      <c r="F53" s="16"/>
      <c r="G53" s="16"/>
      <c r="H53" s="15"/>
      <c r="I53" s="17"/>
    </row>
    <row r="54" ht="13.5">
      <c r="B54" s="3" t="s">
        <v>13</v>
      </c>
    </row>
  </sheetData>
  <sheetProtection/>
  <mergeCells count="16">
    <mergeCell ref="E16:F16"/>
    <mergeCell ref="G16:I16"/>
    <mergeCell ref="G12:I12"/>
    <mergeCell ref="G13:I13"/>
    <mergeCell ref="G14:I14"/>
    <mergeCell ref="G15:I15"/>
    <mergeCell ref="B12:D17"/>
    <mergeCell ref="I3:J3"/>
    <mergeCell ref="B7:I9"/>
    <mergeCell ref="A5:I5"/>
    <mergeCell ref="E17:F17"/>
    <mergeCell ref="G17:I17"/>
    <mergeCell ref="E12:F12"/>
    <mergeCell ref="E13:F13"/>
    <mergeCell ref="E14:F14"/>
    <mergeCell ref="E15:F15"/>
  </mergeCells>
  <printOptions horizontalCentered="1"/>
  <pageMargins left="0.7874015748031497" right="0.7874015748031497" top="0.984251968503937" bottom="0.5905511811023623" header="0.5118110236220472" footer="0.3937007874015748"/>
  <pageSetup horizontalDpi="300" verticalDpi="300" orientation="portrait" paperSize="9" r:id="rId1"/>
  <ignoredErrors>
    <ignoredError sqref="G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6"/>
  <sheetViews>
    <sheetView view="pageBreakPreview" zoomScaleSheetLayoutView="100" zoomScalePageLayoutView="0" workbookViewId="0" topLeftCell="A1">
      <selection activeCell="A19" sqref="A19"/>
    </sheetView>
  </sheetViews>
  <sheetFormatPr defaultColWidth="9.00390625" defaultRowHeight="13.5"/>
  <cols>
    <col min="1" max="1" width="12.50390625" style="21" customWidth="1"/>
    <col min="2" max="2" width="26.875" style="22" customWidth="1"/>
    <col min="3" max="3" width="17.875" style="22" customWidth="1"/>
    <col min="4" max="4" width="6.75390625" style="22" customWidth="1"/>
    <col min="5" max="5" width="8.125" style="23" hidden="1" customWidth="1"/>
    <col min="6" max="6" width="10.50390625" style="22" hidden="1" customWidth="1"/>
    <col min="7" max="7" width="9.625" style="22" hidden="1" customWidth="1"/>
    <col min="8" max="9" width="10.50390625" style="22" hidden="1" customWidth="1"/>
    <col min="10" max="10" width="9.625" style="22" hidden="1" customWidth="1"/>
    <col min="11" max="11" width="8.00390625" style="22" hidden="1" customWidth="1"/>
    <col min="12" max="12" width="13.625" style="22" customWidth="1"/>
    <col min="13" max="14" width="9.625" style="22" hidden="1" customWidth="1"/>
    <col min="15" max="15" width="10.50390625" style="22" hidden="1" customWidth="1"/>
    <col min="16" max="17" width="8.00390625" style="22" hidden="1" customWidth="1"/>
    <col min="18" max="18" width="10.50390625" style="22" hidden="1" customWidth="1"/>
    <col min="19" max="19" width="8.00390625" style="22" hidden="1" customWidth="1"/>
    <col min="20" max="20" width="13.50390625" style="22" hidden="1" customWidth="1"/>
    <col min="21" max="21" width="8.75390625" style="22" hidden="1" customWidth="1"/>
    <col min="22" max="22" width="25.00390625" style="22" hidden="1" customWidth="1"/>
    <col min="23" max="16384" width="9.00390625" style="25" customWidth="1"/>
  </cols>
  <sheetData>
    <row r="2" ht="28.5" customHeight="1">
      <c r="L2" s="24"/>
    </row>
    <row r="3" spans="1:22" ht="15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15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9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5" customHeight="1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s="34" customFormat="1" ht="12.75">
      <c r="A6" s="30"/>
      <c r="B6" s="30"/>
      <c r="C6" s="31"/>
      <c r="D6" s="31"/>
      <c r="E6" s="32"/>
      <c r="F6" s="31"/>
      <c r="G6" s="31"/>
      <c r="H6" s="31"/>
      <c r="I6" s="31"/>
      <c r="J6" s="31"/>
      <c r="K6" s="31"/>
      <c r="L6" s="31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s="34" customFormat="1" ht="12.75">
      <c r="A7" s="31"/>
      <c r="B7" s="31"/>
      <c r="C7" s="31"/>
      <c r="D7" s="31"/>
      <c r="E7" s="32"/>
      <c r="F7" s="31"/>
      <c r="G7" s="31"/>
      <c r="H7" s="31"/>
      <c r="I7" s="31"/>
      <c r="J7" s="31"/>
      <c r="K7" s="31"/>
      <c r="L7" s="35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s="34" customFormat="1" ht="12.75">
      <c r="A8" s="30"/>
      <c r="B8" s="30"/>
      <c r="C8" s="30"/>
      <c r="D8" s="30"/>
      <c r="E8" s="36"/>
      <c r="F8" s="30"/>
      <c r="G8" s="30"/>
      <c r="H8" s="30"/>
      <c r="I8" s="37"/>
      <c r="J8" s="37"/>
      <c r="K8" s="30"/>
      <c r="L8" s="30"/>
      <c r="M8" s="38" t="s">
        <v>22</v>
      </c>
      <c r="N8" s="83" t="s">
        <v>23</v>
      </c>
      <c r="O8" s="84"/>
      <c r="P8" s="84"/>
      <c r="Q8" s="85"/>
      <c r="R8" s="86" t="s">
        <v>24</v>
      </c>
      <c r="S8" s="87"/>
      <c r="T8" s="87"/>
      <c r="U8" s="87"/>
      <c r="V8" s="40" t="s">
        <v>25</v>
      </c>
    </row>
    <row r="9" spans="1:22" s="34" customFormat="1" ht="12.75">
      <c r="A9" s="31"/>
      <c r="B9" s="31"/>
      <c r="C9" s="30"/>
      <c r="D9" s="30"/>
      <c r="E9" s="36"/>
      <c r="F9" s="31"/>
      <c r="G9" s="31"/>
      <c r="H9" s="30"/>
      <c r="I9" s="30"/>
      <c r="J9" s="30"/>
      <c r="K9" s="41"/>
      <c r="L9" s="30"/>
      <c r="M9" s="42">
        <v>0.05</v>
      </c>
      <c r="N9" s="39" t="s">
        <v>26</v>
      </c>
      <c r="O9" s="43" t="s">
        <v>27</v>
      </c>
      <c r="P9" s="39" t="s">
        <v>28</v>
      </c>
      <c r="Q9" s="39" t="s">
        <v>29</v>
      </c>
      <c r="R9" s="39" t="s">
        <v>22</v>
      </c>
      <c r="S9" s="44" t="s">
        <v>30</v>
      </c>
      <c r="T9" s="45" t="s">
        <v>31</v>
      </c>
      <c r="U9" s="39" t="s">
        <v>26</v>
      </c>
      <c r="V9" s="46" t="s">
        <v>32</v>
      </c>
    </row>
    <row r="10" spans="1:22" s="34" customFormat="1" ht="12.75">
      <c r="A10" s="47"/>
      <c r="B10" s="47"/>
      <c r="C10" s="48"/>
      <c r="D10" s="31"/>
      <c r="E10" s="32"/>
      <c r="F10" s="49"/>
      <c r="G10" s="49"/>
      <c r="H10" s="49"/>
      <c r="I10" s="49"/>
      <c r="J10" s="49"/>
      <c r="K10" s="31"/>
      <c r="L10" s="49"/>
      <c r="M10" s="50">
        <f aca="true" t="shared" si="0" ref="M10:M52">F10*5%</f>
        <v>0</v>
      </c>
      <c r="N10" s="51">
        <f>J10</f>
        <v>0</v>
      </c>
      <c r="O10" s="51">
        <f>L10-N10</f>
        <v>0</v>
      </c>
      <c r="P10" s="51">
        <v>121</v>
      </c>
      <c r="Q10" s="51">
        <f aca="true" t="shared" si="1" ref="Q10:Q15">D10*12-P10</f>
        <v>-121</v>
      </c>
      <c r="R10" s="51" t="e">
        <v>#REF!</v>
      </c>
      <c r="S10" s="52">
        <f>ROUNDDOWN((P10*20%+Q10)/12,0)</f>
        <v>-8</v>
      </c>
      <c r="T10" s="53">
        <f>ROUNDUP(1/S10,3)</f>
        <v>-0.125</v>
      </c>
      <c r="U10" s="51" t="e">
        <f>R10*T10</f>
        <v>#REF!</v>
      </c>
      <c r="V10" s="54"/>
    </row>
    <row r="11" spans="1:22" s="34" customFormat="1" ht="12.75">
      <c r="A11" s="55"/>
      <c r="B11" s="35"/>
      <c r="C11" s="31"/>
      <c r="D11" s="31"/>
      <c r="E11" s="32"/>
      <c r="F11" s="49"/>
      <c r="G11" s="49"/>
      <c r="H11" s="49"/>
      <c r="I11" s="49"/>
      <c r="J11" s="49"/>
      <c r="K11" s="31"/>
      <c r="L11" s="49"/>
      <c r="M11" s="56">
        <f t="shared" si="0"/>
        <v>0</v>
      </c>
      <c r="N11" s="57">
        <f>J11</f>
        <v>0</v>
      </c>
      <c r="O11" s="57">
        <f>SUM(O10:O10)</f>
        <v>0</v>
      </c>
      <c r="P11" s="57"/>
      <c r="Q11" s="57">
        <f t="shared" si="1"/>
        <v>0</v>
      </c>
      <c r="R11" s="57" t="e">
        <f>SUM(R10:R10)</f>
        <v>#REF!</v>
      </c>
      <c r="S11" s="57"/>
      <c r="T11" s="57"/>
      <c r="U11" s="57" t="e">
        <f>SUM(U10:U10)</f>
        <v>#REF!</v>
      </c>
      <c r="V11" s="58"/>
    </row>
    <row r="12" spans="1:22" s="34" customFormat="1" ht="12.75">
      <c r="A12" s="47"/>
      <c r="B12" s="47"/>
      <c r="C12" s="48"/>
      <c r="D12" s="31"/>
      <c r="E12" s="32"/>
      <c r="F12" s="49"/>
      <c r="G12" s="49"/>
      <c r="H12" s="49"/>
      <c r="I12" s="49"/>
      <c r="J12" s="49"/>
      <c r="K12" s="31"/>
      <c r="L12" s="49"/>
      <c r="M12" s="50">
        <f t="shared" si="0"/>
        <v>0</v>
      </c>
      <c r="N12" s="51">
        <f>J12</f>
        <v>0</v>
      </c>
      <c r="O12" s="51">
        <f>L12-N12</f>
        <v>0</v>
      </c>
      <c r="P12" s="51">
        <v>121</v>
      </c>
      <c r="Q12" s="51">
        <f t="shared" si="1"/>
        <v>-121</v>
      </c>
      <c r="R12" s="51" t="e">
        <v>#REF!</v>
      </c>
      <c r="S12" s="52">
        <f>ROUNDDOWN((P12*20%+Q12)/12,0)</f>
        <v>-8</v>
      </c>
      <c r="T12" s="53">
        <f>ROUNDUP(1/S12,3)</f>
        <v>-0.125</v>
      </c>
      <c r="U12" s="51" t="e">
        <f>R12*T12</f>
        <v>#REF!</v>
      </c>
      <c r="V12" s="54"/>
    </row>
    <row r="13" spans="1:22" s="34" customFormat="1" ht="12.75">
      <c r="A13" s="55"/>
      <c r="B13" s="35"/>
      <c r="C13" s="31"/>
      <c r="D13" s="31"/>
      <c r="E13" s="32"/>
      <c r="F13" s="49"/>
      <c r="G13" s="49"/>
      <c r="H13" s="49"/>
      <c r="I13" s="49"/>
      <c r="J13" s="49"/>
      <c r="K13" s="31"/>
      <c r="L13" s="49"/>
      <c r="M13" s="56">
        <f t="shared" si="0"/>
        <v>0</v>
      </c>
      <c r="N13" s="57">
        <f>J13</f>
        <v>0</v>
      </c>
      <c r="O13" s="57">
        <f>SUM(O12:O12)</f>
        <v>0</v>
      </c>
      <c r="P13" s="57"/>
      <c r="Q13" s="57">
        <f t="shared" si="1"/>
        <v>0</v>
      </c>
      <c r="R13" s="57" t="e">
        <f>SUM(R12:R12)</f>
        <v>#REF!</v>
      </c>
      <c r="S13" s="57"/>
      <c r="T13" s="57"/>
      <c r="U13" s="57" t="e">
        <f>SUM(U12:U12)</f>
        <v>#REF!</v>
      </c>
      <c r="V13" s="58"/>
    </row>
    <row r="14" spans="1:22" s="34" customFormat="1" ht="12.75">
      <c r="A14" s="47"/>
      <c r="B14" s="47"/>
      <c r="C14" s="48"/>
      <c r="D14" s="31"/>
      <c r="E14" s="32"/>
      <c r="F14" s="49"/>
      <c r="G14" s="49"/>
      <c r="H14" s="49"/>
      <c r="I14" s="49"/>
      <c r="J14" s="49"/>
      <c r="K14" s="31"/>
      <c r="L14" s="49"/>
      <c r="M14" s="50">
        <f t="shared" si="0"/>
        <v>0</v>
      </c>
      <c r="N14" s="51">
        <f>L14-M14</f>
        <v>0</v>
      </c>
      <c r="O14" s="51">
        <f aca="true" t="shared" si="2" ref="O14:O19">L14-N14</f>
        <v>0</v>
      </c>
      <c r="P14" s="51">
        <v>121</v>
      </c>
      <c r="Q14" s="51">
        <f t="shared" si="1"/>
        <v>-121</v>
      </c>
      <c r="R14" s="51" t="e">
        <v>#REF!</v>
      </c>
      <c r="S14" s="52">
        <f>ROUNDDOWN((P14*20%+Q14)/12,0)</f>
        <v>-8</v>
      </c>
      <c r="T14" s="53">
        <f>ROUNDUP(1/S14,3)</f>
        <v>-0.125</v>
      </c>
      <c r="U14" s="51" t="e">
        <f aca="true" t="shared" si="3" ref="U14:U19">R14*T14</f>
        <v>#REF!</v>
      </c>
      <c r="V14" s="54"/>
    </row>
    <row r="15" spans="1:22" s="34" customFormat="1" ht="12.75">
      <c r="A15" s="47"/>
      <c r="B15" s="47"/>
      <c r="C15" s="48"/>
      <c r="D15" s="31"/>
      <c r="E15" s="32"/>
      <c r="F15" s="49"/>
      <c r="G15" s="49"/>
      <c r="H15" s="49"/>
      <c r="I15" s="49"/>
      <c r="J15" s="49"/>
      <c r="K15" s="31"/>
      <c r="L15" s="49"/>
      <c r="M15" s="50">
        <f t="shared" si="0"/>
        <v>0</v>
      </c>
      <c r="N15" s="51">
        <f>ROUNDDOWN((L15-1)/5,1)</f>
        <v>-0.2</v>
      </c>
      <c r="O15" s="51">
        <f t="shared" si="2"/>
        <v>0.2</v>
      </c>
      <c r="P15" s="51">
        <v>96</v>
      </c>
      <c r="Q15" s="51">
        <f t="shared" si="1"/>
        <v>-96</v>
      </c>
      <c r="R15" s="51" t="e">
        <v>#REF!</v>
      </c>
      <c r="S15" s="52">
        <v>2</v>
      </c>
      <c r="T15" s="53">
        <f>ROUNDUP(1/S15,3)</f>
        <v>0.5</v>
      </c>
      <c r="U15" s="51" t="e">
        <f t="shared" si="3"/>
        <v>#REF!</v>
      </c>
      <c r="V15" s="59" t="s">
        <v>33</v>
      </c>
    </row>
    <row r="16" spans="1:22" s="34" customFormat="1" ht="12.75">
      <c r="A16" s="55"/>
      <c r="B16" s="47"/>
      <c r="C16" s="48"/>
      <c r="D16" s="31"/>
      <c r="E16" s="32"/>
      <c r="F16" s="49"/>
      <c r="G16" s="49"/>
      <c r="H16" s="49"/>
      <c r="I16" s="49"/>
      <c r="J16" s="49"/>
      <c r="K16" s="31"/>
      <c r="L16" s="49"/>
      <c r="M16" s="50">
        <f t="shared" si="0"/>
        <v>0</v>
      </c>
      <c r="N16" s="51">
        <f aca="true" t="shared" si="4" ref="N16:N56">J16</f>
        <v>0</v>
      </c>
      <c r="O16" s="51">
        <f t="shared" si="2"/>
        <v>0</v>
      </c>
      <c r="P16" s="51">
        <v>0</v>
      </c>
      <c r="Q16" s="51">
        <v>0</v>
      </c>
      <c r="R16" s="51" t="e">
        <v>#REF!</v>
      </c>
      <c r="S16" s="52">
        <f>ROUNDDOWN(D16*20%,0)</f>
        <v>0</v>
      </c>
      <c r="T16" s="53">
        <v>0</v>
      </c>
      <c r="U16" s="51" t="e">
        <f t="shared" si="3"/>
        <v>#REF!</v>
      </c>
      <c r="V16" s="54"/>
    </row>
    <row r="17" spans="1:22" s="34" customFormat="1" ht="12.75">
      <c r="A17" s="55"/>
      <c r="B17" s="47"/>
      <c r="C17" s="48"/>
      <c r="D17" s="31"/>
      <c r="E17" s="32"/>
      <c r="F17" s="49"/>
      <c r="G17" s="49"/>
      <c r="H17" s="49"/>
      <c r="I17" s="49"/>
      <c r="J17" s="49"/>
      <c r="K17" s="31"/>
      <c r="L17" s="49"/>
      <c r="M17" s="50">
        <f t="shared" si="0"/>
        <v>0</v>
      </c>
      <c r="N17" s="51">
        <f t="shared" si="4"/>
        <v>0</v>
      </c>
      <c r="O17" s="51">
        <f t="shared" si="2"/>
        <v>0</v>
      </c>
      <c r="P17" s="51">
        <v>121</v>
      </c>
      <c r="Q17" s="51">
        <f>D17*12-P17</f>
        <v>-121</v>
      </c>
      <c r="R17" s="51" t="e">
        <v>#REF!</v>
      </c>
      <c r="S17" s="52">
        <f>ROUNDDOWN((P17*20%+Q17)/12,0)</f>
        <v>-8</v>
      </c>
      <c r="T17" s="53">
        <f>ROUNDUP(1/S17,3)</f>
        <v>-0.125</v>
      </c>
      <c r="U17" s="51" t="e">
        <f t="shared" si="3"/>
        <v>#REF!</v>
      </c>
      <c r="V17" s="54"/>
    </row>
    <row r="18" spans="1:22" s="34" customFormat="1" ht="81.75" customHeight="1">
      <c r="A18" s="88" t="s">
        <v>39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50" t="e">
        <f>#REF!*5%</f>
        <v>#REF!</v>
      </c>
      <c r="N18" s="51" t="e">
        <f>#REF!</f>
        <v>#REF!</v>
      </c>
      <c r="O18" s="51" t="e">
        <f>#REF!-N18</f>
        <v>#REF!</v>
      </c>
      <c r="P18" s="51">
        <v>96</v>
      </c>
      <c r="Q18" s="51" t="e">
        <f>#REF!*12-P18</f>
        <v>#REF!</v>
      </c>
      <c r="R18" s="51" t="e">
        <v>#REF!</v>
      </c>
      <c r="S18" s="52">
        <v>2</v>
      </c>
      <c r="T18" s="53">
        <f>ROUNDUP(1/S18,3)</f>
        <v>0.5</v>
      </c>
      <c r="U18" s="51" t="e">
        <f t="shared" si="3"/>
        <v>#REF!</v>
      </c>
      <c r="V18" s="59" t="s">
        <v>34</v>
      </c>
    </row>
    <row r="19" spans="1:22" s="34" customFormat="1" ht="12.75">
      <c r="A19" s="55"/>
      <c r="B19" s="47"/>
      <c r="C19" s="48"/>
      <c r="D19" s="31"/>
      <c r="E19" s="32"/>
      <c r="F19" s="49"/>
      <c r="G19" s="49"/>
      <c r="H19" s="49"/>
      <c r="I19" s="49"/>
      <c r="J19" s="49"/>
      <c r="K19" s="31"/>
      <c r="L19" s="49"/>
      <c r="M19" s="50">
        <f t="shared" si="0"/>
        <v>0</v>
      </c>
      <c r="N19" s="51">
        <f t="shared" si="4"/>
        <v>0</v>
      </c>
      <c r="O19" s="51">
        <f t="shared" si="2"/>
        <v>0</v>
      </c>
      <c r="P19" s="51">
        <v>121</v>
      </c>
      <c r="Q19" s="51">
        <f>D19*12-P19</f>
        <v>-121</v>
      </c>
      <c r="R19" s="51" t="e">
        <v>#REF!</v>
      </c>
      <c r="S19" s="52">
        <f>ROUNDDOWN((P19*20%+Q19)/12,0)</f>
        <v>-8</v>
      </c>
      <c r="T19" s="53">
        <f>ROUNDUP(1/S19,3)</f>
        <v>-0.125</v>
      </c>
      <c r="U19" s="51" t="e">
        <f t="shared" si="3"/>
        <v>#REF!</v>
      </c>
      <c r="V19" s="54"/>
    </row>
    <row r="20" spans="1:22" s="34" customFormat="1" ht="12.75">
      <c r="A20" s="55"/>
      <c r="B20" s="47"/>
      <c r="C20" s="48"/>
      <c r="D20" s="31"/>
      <c r="E20" s="32"/>
      <c r="F20" s="49"/>
      <c r="G20" s="49"/>
      <c r="H20" s="49"/>
      <c r="I20" s="49"/>
      <c r="J20" s="49"/>
      <c r="K20" s="31"/>
      <c r="L20" s="49"/>
      <c r="M20" s="50"/>
      <c r="N20" s="51"/>
      <c r="O20" s="51"/>
      <c r="P20" s="51"/>
      <c r="Q20" s="51"/>
      <c r="R20" s="51"/>
      <c r="S20" s="52"/>
      <c r="T20" s="53"/>
      <c r="U20" s="51"/>
      <c r="V20" s="54"/>
    </row>
    <row r="21" spans="1:22" s="34" customFormat="1" ht="12.75">
      <c r="A21" s="55"/>
      <c r="B21" s="47"/>
      <c r="C21" s="48"/>
      <c r="D21" s="31"/>
      <c r="E21" s="32"/>
      <c r="F21" s="49"/>
      <c r="G21" s="49"/>
      <c r="H21" s="49"/>
      <c r="I21" s="49"/>
      <c r="J21" s="49"/>
      <c r="K21" s="31"/>
      <c r="L21" s="49"/>
      <c r="M21" s="50"/>
      <c r="N21" s="51"/>
      <c r="O21" s="51"/>
      <c r="P21" s="51"/>
      <c r="Q21" s="51"/>
      <c r="R21" s="51"/>
      <c r="S21" s="52"/>
      <c r="T21" s="53"/>
      <c r="U21" s="51"/>
      <c r="V21" s="54"/>
    </row>
    <row r="22" spans="1:22" s="34" customFormat="1" ht="12.75">
      <c r="A22" s="55"/>
      <c r="B22" s="47"/>
      <c r="C22" s="48"/>
      <c r="D22" s="31"/>
      <c r="E22" s="32"/>
      <c r="F22" s="49"/>
      <c r="G22" s="49"/>
      <c r="H22" s="49"/>
      <c r="I22" s="49"/>
      <c r="J22" s="49"/>
      <c r="K22" s="31"/>
      <c r="L22" s="49"/>
      <c r="M22" s="50"/>
      <c r="N22" s="51"/>
      <c r="O22" s="51"/>
      <c r="P22" s="51"/>
      <c r="Q22" s="51"/>
      <c r="R22" s="51"/>
      <c r="S22" s="52"/>
      <c r="T22" s="53"/>
      <c r="U22" s="51"/>
      <c r="V22" s="54"/>
    </row>
    <row r="23" spans="1:22" s="34" customFormat="1" ht="12.75">
      <c r="A23" s="55"/>
      <c r="B23" s="47"/>
      <c r="C23" s="48"/>
      <c r="D23" s="31"/>
      <c r="E23" s="32"/>
      <c r="F23" s="49"/>
      <c r="G23" s="49"/>
      <c r="H23" s="49"/>
      <c r="I23" s="49"/>
      <c r="J23" s="49"/>
      <c r="K23" s="31"/>
      <c r="L23" s="49"/>
      <c r="M23" s="50"/>
      <c r="N23" s="51"/>
      <c r="O23" s="51"/>
      <c r="P23" s="51"/>
      <c r="Q23" s="51"/>
      <c r="R23" s="51"/>
      <c r="S23" s="52"/>
      <c r="T23" s="53"/>
      <c r="U23" s="51"/>
      <c r="V23" s="54"/>
    </row>
    <row r="24" spans="1:22" s="34" customFormat="1" ht="14.25">
      <c r="A24" s="55"/>
      <c r="B24" s="26"/>
      <c r="C24" s="48"/>
      <c r="D24" s="31"/>
      <c r="E24" s="32"/>
      <c r="F24" s="49"/>
      <c r="G24" s="49"/>
      <c r="H24" s="49"/>
      <c r="I24" s="49"/>
      <c r="J24" s="49"/>
      <c r="K24" s="31"/>
      <c r="L24" s="49"/>
      <c r="M24" s="50"/>
      <c r="N24" s="51"/>
      <c r="O24" s="51"/>
      <c r="P24" s="51"/>
      <c r="Q24" s="51"/>
      <c r="R24" s="51"/>
      <c r="S24" s="52"/>
      <c r="T24" s="53"/>
      <c r="U24" s="51"/>
      <c r="V24" s="54"/>
    </row>
    <row r="25" spans="1:22" s="34" customFormat="1" ht="20.25" customHeight="1">
      <c r="A25" s="55"/>
      <c r="B25" s="90"/>
      <c r="C25" s="90"/>
      <c r="D25" s="90"/>
      <c r="E25" s="32"/>
      <c r="F25" s="49"/>
      <c r="G25" s="49"/>
      <c r="H25" s="49"/>
      <c r="I25" s="49"/>
      <c r="J25" s="49"/>
      <c r="K25" s="31"/>
      <c r="L25" s="49"/>
      <c r="M25" s="56">
        <f>F25*5%</f>
        <v>0</v>
      </c>
      <c r="N25" s="57">
        <f>J25</f>
        <v>0</v>
      </c>
      <c r="O25" s="57" t="e">
        <f>SUM(O14:O19)</f>
        <v>#REF!</v>
      </c>
      <c r="P25" s="57"/>
      <c r="Q25" s="57">
        <f>D25*12-P25</f>
        <v>0</v>
      </c>
      <c r="R25" s="57" t="e">
        <f>SUM(R14:R19)</f>
        <v>#REF!</v>
      </c>
      <c r="S25" s="57"/>
      <c r="T25" s="57"/>
      <c r="U25" s="57" t="e">
        <f>SUM(U14:U19)</f>
        <v>#REF!</v>
      </c>
      <c r="V25" s="58"/>
    </row>
    <row r="26" spans="1:22" s="34" customFormat="1" ht="20.25" customHeight="1">
      <c r="A26" s="47"/>
      <c r="B26" s="90"/>
      <c r="C26" s="90"/>
      <c r="D26" s="90"/>
      <c r="E26" s="32"/>
      <c r="F26" s="49"/>
      <c r="G26" s="49"/>
      <c r="H26" s="49"/>
      <c r="I26" s="49"/>
      <c r="J26" s="49"/>
      <c r="K26" s="31"/>
      <c r="L26" s="49"/>
      <c r="M26" s="50">
        <f>F26*5%</f>
        <v>0</v>
      </c>
      <c r="N26" s="51">
        <f>J26</f>
        <v>0</v>
      </c>
      <c r="O26" s="51">
        <f>L26-N26</f>
        <v>0</v>
      </c>
      <c r="P26" s="51">
        <v>121</v>
      </c>
      <c r="Q26" s="51">
        <f>D26*12-P26</f>
        <v>-121</v>
      </c>
      <c r="R26" s="51" t="e">
        <v>#REF!</v>
      </c>
      <c r="S26" s="52">
        <f>ROUNDDOWN((P26*20%+Q26)/12,0)</f>
        <v>-8</v>
      </c>
      <c r="T26" s="53">
        <f>ROUNDUP(1/S26,3)</f>
        <v>-0.125</v>
      </c>
      <c r="U26" s="51" t="e">
        <f>R26*T26</f>
        <v>#REF!</v>
      </c>
      <c r="V26" s="54"/>
    </row>
    <row r="27" spans="1:22" s="34" customFormat="1" ht="12.75">
      <c r="A27" s="55"/>
      <c r="B27" s="90"/>
      <c r="C27" s="90"/>
      <c r="D27" s="90"/>
      <c r="E27" s="32"/>
      <c r="F27" s="49"/>
      <c r="G27" s="49"/>
      <c r="H27" s="49"/>
      <c r="I27" s="49"/>
      <c r="J27" s="49"/>
      <c r="K27" s="31"/>
      <c r="L27" s="49"/>
      <c r="M27" s="50">
        <f>F27*5%</f>
        <v>0</v>
      </c>
      <c r="N27" s="51">
        <f>J27</f>
        <v>0</v>
      </c>
      <c r="O27" s="51">
        <f>L27-N27</f>
        <v>0</v>
      </c>
      <c r="P27" s="51">
        <v>0</v>
      </c>
      <c r="Q27" s="51">
        <v>0</v>
      </c>
      <c r="R27" s="51" t="e">
        <v>#REF!</v>
      </c>
      <c r="S27" s="52">
        <f>ROUNDDOWN(D27*20%,0)</f>
        <v>0</v>
      </c>
      <c r="T27" s="53">
        <v>0</v>
      </c>
      <c r="U27" s="51" t="e">
        <f>R27*T27</f>
        <v>#REF!</v>
      </c>
      <c r="V27" s="54"/>
    </row>
    <row r="28" spans="1:22" s="34" customFormat="1" ht="12.75">
      <c r="A28" s="55"/>
      <c r="B28" s="90"/>
      <c r="C28" s="90"/>
      <c r="D28" s="90"/>
      <c r="E28" s="32"/>
      <c r="F28" s="49"/>
      <c r="G28" s="49"/>
      <c r="H28" s="49"/>
      <c r="I28" s="49"/>
      <c r="J28" s="49"/>
      <c r="K28" s="31"/>
      <c r="L28" s="49"/>
      <c r="M28" s="50">
        <f>F28*5%</f>
        <v>0</v>
      </c>
      <c r="N28" s="51">
        <f>J28</f>
        <v>0</v>
      </c>
      <c r="O28" s="51">
        <f>L28-N28</f>
        <v>0</v>
      </c>
      <c r="P28" s="51">
        <v>121</v>
      </c>
      <c r="Q28" s="51">
        <f>D28*12-P28</f>
        <v>-121</v>
      </c>
      <c r="R28" s="51" t="e">
        <v>#REF!</v>
      </c>
      <c r="S28" s="52">
        <f>ROUNDDOWN((P28*20%+Q28)/12,0)</f>
        <v>-8</v>
      </c>
      <c r="T28" s="53">
        <f>ROUNDUP(1/S28,3)</f>
        <v>-0.125</v>
      </c>
      <c r="U28" s="51" t="e">
        <f>R28*T28</f>
        <v>#REF!</v>
      </c>
      <c r="V28" s="54"/>
    </row>
    <row r="29" spans="1:22" s="34" customFormat="1" ht="12.75">
      <c r="A29" s="55"/>
      <c r="B29" s="47"/>
      <c r="C29" s="48"/>
      <c r="D29" s="31"/>
      <c r="E29" s="32"/>
      <c r="F29" s="49"/>
      <c r="G29" s="49"/>
      <c r="H29" s="49"/>
      <c r="I29" s="49"/>
      <c r="J29" s="49"/>
      <c r="K29" s="31"/>
      <c r="L29" s="49"/>
      <c r="M29" s="50">
        <f t="shared" si="0"/>
        <v>0</v>
      </c>
      <c r="N29" s="51">
        <f t="shared" si="4"/>
        <v>0</v>
      </c>
      <c r="O29" s="51">
        <f aca="true" t="shared" si="5" ref="O29:O42">L29-N29</f>
        <v>0</v>
      </c>
      <c r="P29" s="51">
        <v>120</v>
      </c>
      <c r="Q29" s="51">
        <f aca="true" t="shared" si="6" ref="Q29:Q40">D29*12-P29</f>
        <v>-120</v>
      </c>
      <c r="R29" s="51" t="e">
        <v>#REF!</v>
      </c>
      <c r="S29" s="52">
        <f>ROUNDDOWN(D29*20%,0)</f>
        <v>0</v>
      </c>
      <c r="T29" s="53" t="e">
        <f>ROUNDUP(1/S29,3)</f>
        <v>#DIV/0!</v>
      </c>
      <c r="U29" s="51" t="e">
        <f aca="true" t="shared" si="7" ref="U29:U42">R29*T29</f>
        <v>#REF!</v>
      </c>
      <c r="V29" s="54"/>
    </row>
    <row r="30" spans="1:22" s="34" customFormat="1" ht="12.75">
      <c r="A30" s="55"/>
      <c r="B30" s="47"/>
      <c r="C30" s="48"/>
      <c r="D30" s="31"/>
      <c r="E30" s="32"/>
      <c r="F30" s="49"/>
      <c r="G30" s="49"/>
      <c r="H30" s="49"/>
      <c r="I30" s="49"/>
      <c r="J30" s="49"/>
      <c r="K30" s="31"/>
      <c r="L30" s="49"/>
      <c r="M30" s="50">
        <f t="shared" si="0"/>
        <v>0</v>
      </c>
      <c r="N30" s="51">
        <f t="shared" si="4"/>
        <v>0</v>
      </c>
      <c r="O30" s="51">
        <f t="shared" si="5"/>
        <v>0</v>
      </c>
      <c r="P30" s="51">
        <v>121</v>
      </c>
      <c r="Q30" s="51">
        <f t="shared" si="6"/>
        <v>-121</v>
      </c>
      <c r="R30" s="51" t="e">
        <v>#REF!</v>
      </c>
      <c r="S30" s="52">
        <f>ROUNDDOWN((P30*20%+Q30)/12,0)</f>
        <v>-8</v>
      </c>
      <c r="T30" s="53">
        <f>ROUNDUP(1/S30,3)</f>
        <v>-0.125</v>
      </c>
      <c r="U30" s="51" t="e">
        <f t="shared" si="7"/>
        <v>#REF!</v>
      </c>
      <c r="V30" s="54"/>
    </row>
    <row r="31" spans="1:22" s="34" customFormat="1" ht="12.75">
      <c r="A31" s="55"/>
      <c r="B31" s="47"/>
      <c r="C31" s="48"/>
      <c r="D31" s="31"/>
      <c r="E31" s="32"/>
      <c r="F31" s="49"/>
      <c r="G31" s="49"/>
      <c r="H31" s="49"/>
      <c r="I31" s="49"/>
      <c r="J31" s="49"/>
      <c r="K31" s="31"/>
      <c r="L31" s="49"/>
      <c r="M31" s="50">
        <f t="shared" si="0"/>
        <v>0</v>
      </c>
      <c r="N31" s="51">
        <f t="shared" si="4"/>
        <v>0</v>
      </c>
      <c r="O31" s="51">
        <f t="shared" si="5"/>
        <v>0</v>
      </c>
      <c r="P31" s="51">
        <v>0</v>
      </c>
      <c r="Q31" s="51">
        <f t="shared" si="6"/>
        <v>0</v>
      </c>
      <c r="R31" s="51" t="e">
        <v>#REF!</v>
      </c>
      <c r="S31" s="52">
        <f>ROUNDDOWN(D31*20%,0)</f>
        <v>0</v>
      </c>
      <c r="T31" s="53">
        <v>0</v>
      </c>
      <c r="U31" s="51" t="e">
        <f t="shared" si="7"/>
        <v>#REF!</v>
      </c>
      <c r="V31" s="54"/>
    </row>
    <row r="32" spans="1:22" s="34" customFormat="1" ht="12.75">
      <c r="A32" s="55"/>
      <c r="B32" s="47"/>
      <c r="C32" s="48"/>
      <c r="D32" s="31"/>
      <c r="E32" s="32"/>
      <c r="F32" s="49"/>
      <c r="G32" s="49"/>
      <c r="H32" s="49"/>
      <c r="I32" s="49"/>
      <c r="J32" s="49"/>
      <c r="K32" s="31"/>
      <c r="L32" s="49"/>
      <c r="M32" s="50">
        <f t="shared" si="0"/>
        <v>0</v>
      </c>
      <c r="N32" s="51">
        <f t="shared" si="4"/>
        <v>0</v>
      </c>
      <c r="O32" s="51">
        <f t="shared" si="5"/>
        <v>0</v>
      </c>
      <c r="P32" s="51">
        <v>72</v>
      </c>
      <c r="Q32" s="51">
        <f t="shared" si="6"/>
        <v>-72</v>
      </c>
      <c r="R32" s="51" t="e">
        <v>#REF!</v>
      </c>
      <c r="S32" s="52">
        <v>2</v>
      </c>
      <c r="T32" s="53">
        <f>ROUNDUP(1/S32,3)</f>
        <v>0.5</v>
      </c>
      <c r="U32" s="51" t="e">
        <f t="shared" si="7"/>
        <v>#REF!</v>
      </c>
      <c r="V32" s="59" t="s">
        <v>34</v>
      </c>
    </row>
    <row r="33" spans="1:22" s="34" customFormat="1" ht="12.75">
      <c r="A33" s="55"/>
      <c r="B33" s="47"/>
      <c r="C33" s="48"/>
      <c r="D33" s="31"/>
      <c r="E33" s="32"/>
      <c r="F33" s="49"/>
      <c r="G33" s="49"/>
      <c r="H33" s="49"/>
      <c r="I33" s="49"/>
      <c r="J33" s="49"/>
      <c r="K33" s="31"/>
      <c r="L33" s="49"/>
      <c r="M33" s="50">
        <f t="shared" si="0"/>
        <v>0</v>
      </c>
      <c r="N33" s="51">
        <f t="shared" si="4"/>
        <v>0</v>
      </c>
      <c r="O33" s="51">
        <f t="shared" si="5"/>
        <v>0</v>
      </c>
      <c r="P33" s="51">
        <v>0</v>
      </c>
      <c r="Q33" s="51">
        <f t="shared" si="6"/>
        <v>0</v>
      </c>
      <c r="R33" s="51" t="e">
        <v>#REF!</v>
      </c>
      <c r="S33" s="52">
        <f>ROUNDDOWN(D33*20%,0)</f>
        <v>0</v>
      </c>
      <c r="T33" s="53">
        <v>0</v>
      </c>
      <c r="U33" s="51" t="e">
        <f t="shared" si="7"/>
        <v>#REF!</v>
      </c>
      <c r="V33" s="54"/>
    </row>
    <row r="34" spans="1:22" s="34" customFormat="1" ht="12.75">
      <c r="A34" s="31"/>
      <c r="B34" s="47"/>
      <c r="C34" s="48"/>
      <c r="D34" s="31"/>
      <c r="E34" s="32"/>
      <c r="F34" s="49"/>
      <c r="G34" s="49"/>
      <c r="H34" s="49"/>
      <c r="I34" s="49"/>
      <c r="J34" s="49"/>
      <c r="K34" s="31"/>
      <c r="L34" s="49"/>
      <c r="M34" s="50">
        <f t="shared" si="0"/>
        <v>0</v>
      </c>
      <c r="N34" s="51">
        <f t="shared" si="4"/>
        <v>0</v>
      </c>
      <c r="O34" s="51">
        <f t="shared" si="5"/>
        <v>0</v>
      </c>
      <c r="P34" s="51">
        <v>0</v>
      </c>
      <c r="Q34" s="51">
        <f t="shared" si="6"/>
        <v>0</v>
      </c>
      <c r="R34" s="51" t="e">
        <v>#REF!</v>
      </c>
      <c r="S34" s="52">
        <f>ROUNDDOWN(D34*20%,0)</f>
        <v>0</v>
      </c>
      <c r="T34" s="53">
        <v>0</v>
      </c>
      <c r="U34" s="51" t="e">
        <f t="shared" si="7"/>
        <v>#REF!</v>
      </c>
      <c r="V34" s="54"/>
    </row>
    <row r="35" spans="1:22" s="34" customFormat="1" ht="12.75">
      <c r="A35" s="31"/>
      <c r="B35" s="47"/>
      <c r="C35" s="48"/>
      <c r="D35" s="31"/>
      <c r="E35" s="32"/>
      <c r="F35" s="49"/>
      <c r="G35" s="49"/>
      <c r="H35" s="49"/>
      <c r="I35" s="49"/>
      <c r="J35" s="49"/>
      <c r="K35" s="31"/>
      <c r="L35" s="49"/>
      <c r="M35" s="50">
        <f t="shared" si="0"/>
        <v>0</v>
      </c>
      <c r="N35" s="51">
        <f t="shared" si="4"/>
        <v>0</v>
      </c>
      <c r="O35" s="51">
        <f t="shared" si="5"/>
        <v>0</v>
      </c>
      <c r="P35" s="51">
        <v>72</v>
      </c>
      <c r="Q35" s="51">
        <f t="shared" si="6"/>
        <v>-72</v>
      </c>
      <c r="R35" s="51" t="e">
        <v>#REF!</v>
      </c>
      <c r="S35" s="52">
        <v>2</v>
      </c>
      <c r="T35" s="53">
        <f>ROUNDUP(1/S35,3)</f>
        <v>0.5</v>
      </c>
      <c r="U35" s="51" t="e">
        <f t="shared" si="7"/>
        <v>#REF!</v>
      </c>
      <c r="V35" s="59" t="s">
        <v>34</v>
      </c>
    </row>
    <row r="36" spans="1:22" s="34" customFormat="1" ht="12.75">
      <c r="A36" s="31"/>
      <c r="B36" s="47"/>
      <c r="C36" s="48"/>
      <c r="D36" s="31"/>
      <c r="E36" s="32"/>
      <c r="F36" s="49"/>
      <c r="G36" s="49"/>
      <c r="H36" s="49"/>
      <c r="I36" s="49"/>
      <c r="J36" s="49"/>
      <c r="K36" s="31"/>
      <c r="L36" s="49"/>
      <c r="M36" s="50">
        <f t="shared" si="0"/>
        <v>0</v>
      </c>
      <c r="N36" s="51">
        <f t="shared" si="4"/>
        <v>0</v>
      </c>
      <c r="O36" s="51">
        <f t="shared" si="5"/>
        <v>0</v>
      </c>
      <c r="P36" s="51">
        <v>120</v>
      </c>
      <c r="Q36" s="51">
        <f t="shared" si="6"/>
        <v>-120</v>
      </c>
      <c r="R36" s="51" t="e">
        <v>#REF!</v>
      </c>
      <c r="S36" s="52">
        <f>ROUNDDOWN(D36*20%,0)</f>
        <v>0</v>
      </c>
      <c r="T36" s="53" t="e">
        <f>ROUNDUP(1/S36,3)</f>
        <v>#DIV/0!</v>
      </c>
      <c r="U36" s="51" t="e">
        <f t="shared" si="7"/>
        <v>#REF!</v>
      </c>
      <c r="V36" s="54"/>
    </row>
    <row r="37" spans="1:22" s="34" customFormat="1" ht="12.75">
      <c r="A37" s="31"/>
      <c r="B37" s="47"/>
      <c r="C37" s="48"/>
      <c r="D37" s="31"/>
      <c r="E37" s="32"/>
      <c r="F37" s="49"/>
      <c r="G37" s="49"/>
      <c r="H37" s="49"/>
      <c r="I37" s="49"/>
      <c r="J37" s="49"/>
      <c r="K37" s="31"/>
      <c r="L37" s="49"/>
      <c r="M37" s="50">
        <f t="shared" si="0"/>
        <v>0</v>
      </c>
      <c r="N37" s="51">
        <f t="shared" si="4"/>
        <v>0</v>
      </c>
      <c r="O37" s="51">
        <f t="shared" si="5"/>
        <v>0</v>
      </c>
      <c r="P37" s="51">
        <v>96</v>
      </c>
      <c r="Q37" s="51">
        <f t="shared" si="6"/>
        <v>-96</v>
      </c>
      <c r="R37" s="51" t="e">
        <v>#REF!</v>
      </c>
      <c r="S37" s="52">
        <v>2</v>
      </c>
      <c r="T37" s="53">
        <f>ROUNDUP(1/S37,3)</f>
        <v>0.5</v>
      </c>
      <c r="U37" s="51" t="e">
        <f t="shared" si="7"/>
        <v>#REF!</v>
      </c>
      <c r="V37" s="59" t="s">
        <v>34</v>
      </c>
    </row>
    <row r="38" spans="1:22" s="34" customFormat="1" ht="12.75">
      <c r="A38" s="31"/>
      <c r="B38" s="47"/>
      <c r="C38" s="48"/>
      <c r="D38" s="31"/>
      <c r="E38" s="32"/>
      <c r="F38" s="49"/>
      <c r="G38" s="49"/>
      <c r="H38" s="49"/>
      <c r="I38" s="49"/>
      <c r="J38" s="49"/>
      <c r="K38" s="31"/>
      <c r="L38" s="49"/>
      <c r="M38" s="50">
        <f t="shared" si="0"/>
        <v>0</v>
      </c>
      <c r="N38" s="51">
        <f t="shared" si="4"/>
        <v>0</v>
      </c>
      <c r="O38" s="51">
        <f t="shared" si="5"/>
        <v>0</v>
      </c>
      <c r="P38" s="51">
        <v>120</v>
      </c>
      <c r="Q38" s="51">
        <f t="shared" si="6"/>
        <v>-120</v>
      </c>
      <c r="R38" s="51" t="e">
        <v>#REF!</v>
      </c>
      <c r="S38" s="52">
        <f>ROUNDDOWN(D38*20%,0)</f>
        <v>0</v>
      </c>
      <c r="T38" s="53" t="e">
        <f>ROUNDUP(1/S38,3)</f>
        <v>#DIV/0!</v>
      </c>
      <c r="U38" s="51" t="e">
        <f t="shared" si="7"/>
        <v>#REF!</v>
      </c>
      <c r="V38" s="54"/>
    </row>
    <row r="39" spans="1:22" s="34" customFormat="1" ht="12.75">
      <c r="A39" s="31"/>
      <c r="B39" s="47"/>
      <c r="C39" s="48"/>
      <c r="D39" s="31"/>
      <c r="E39" s="32"/>
      <c r="F39" s="49"/>
      <c r="G39" s="49"/>
      <c r="H39" s="49"/>
      <c r="I39" s="49"/>
      <c r="J39" s="49"/>
      <c r="K39" s="31"/>
      <c r="L39" s="49"/>
      <c r="M39" s="50">
        <f t="shared" si="0"/>
        <v>0</v>
      </c>
      <c r="N39" s="51">
        <f t="shared" si="4"/>
        <v>0</v>
      </c>
      <c r="O39" s="51">
        <f t="shared" si="5"/>
        <v>0</v>
      </c>
      <c r="P39" s="51">
        <v>0</v>
      </c>
      <c r="Q39" s="51">
        <f t="shared" si="6"/>
        <v>0</v>
      </c>
      <c r="R39" s="51" t="e">
        <v>#REF!</v>
      </c>
      <c r="S39" s="52">
        <f>ROUNDDOWN(D39*20%,0)</f>
        <v>0</v>
      </c>
      <c r="T39" s="53">
        <v>0</v>
      </c>
      <c r="U39" s="51" t="e">
        <f t="shared" si="7"/>
        <v>#REF!</v>
      </c>
      <c r="V39" s="54"/>
    </row>
    <row r="40" spans="1:22" s="34" customFormat="1" ht="12.75">
      <c r="A40" s="31"/>
      <c r="B40" s="47"/>
      <c r="C40" s="48"/>
      <c r="D40" s="31"/>
      <c r="E40" s="32"/>
      <c r="F40" s="49"/>
      <c r="G40" s="49"/>
      <c r="H40" s="49"/>
      <c r="I40" s="49"/>
      <c r="J40" s="49"/>
      <c r="K40" s="31"/>
      <c r="L40" s="49"/>
      <c r="M40" s="50">
        <f t="shared" si="0"/>
        <v>0</v>
      </c>
      <c r="N40" s="51">
        <f t="shared" si="4"/>
        <v>0</v>
      </c>
      <c r="O40" s="51">
        <f t="shared" si="5"/>
        <v>0</v>
      </c>
      <c r="P40" s="51">
        <v>121</v>
      </c>
      <c r="Q40" s="51">
        <f t="shared" si="6"/>
        <v>-121</v>
      </c>
      <c r="R40" s="51" t="e">
        <v>#REF!</v>
      </c>
      <c r="S40" s="52">
        <f>ROUNDDOWN((P40*20%+Q40)/12,0)</f>
        <v>-8</v>
      </c>
      <c r="T40" s="53">
        <f>ROUNDUP(1/S40,3)</f>
        <v>-0.125</v>
      </c>
      <c r="U40" s="51" t="e">
        <f t="shared" si="7"/>
        <v>#REF!</v>
      </c>
      <c r="V40" s="54"/>
    </row>
    <row r="41" spans="1:22" s="34" customFormat="1" ht="12.75">
      <c r="A41" s="31"/>
      <c r="B41" s="47"/>
      <c r="C41" s="31"/>
      <c r="D41" s="31"/>
      <c r="E41" s="32"/>
      <c r="F41" s="49"/>
      <c r="G41" s="49"/>
      <c r="H41" s="49"/>
      <c r="I41" s="49"/>
      <c r="J41" s="49"/>
      <c r="K41" s="31"/>
      <c r="L41" s="49"/>
      <c r="M41" s="50">
        <f t="shared" si="0"/>
        <v>0</v>
      </c>
      <c r="N41" s="51">
        <f t="shared" si="4"/>
        <v>0</v>
      </c>
      <c r="O41" s="51">
        <f t="shared" si="5"/>
        <v>0</v>
      </c>
      <c r="P41" s="51"/>
      <c r="Q41" s="51"/>
      <c r="R41" s="51" t="e">
        <v>#REF!</v>
      </c>
      <c r="S41" s="52"/>
      <c r="T41" s="51"/>
      <c r="U41" s="51" t="e">
        <f t="shared" si="7"/>
        <v>#REF!</v>
      </c>
      <c r="V41" s="59" t="s">
        <v>35</v>
      </c>
    </row>
    <row r="42" spans="1:22" s="34" customFormat="1" ht="12.75">
      <c r="A42" s="31"/>
      <c r="B42" s="47"/>
      <c r="C42" s="48"/>
      <c r="D42" s="31"/>
      <c r="E42" s="32"/>
      <c r="F42" s="49"/>
      <c r="G42" s="49"/>
      <c r="H42" s="49"/>
      <c r="I42" s="49"/>
      <c r="J42" s="49"/>
      <c r="K42" s="31"/>
      <c r="L42" s="49"/>
      <c r="M42" s="50">
        <f t="shared" si="0"/>
        <v>0</v>
      </c>
      <c r="N42" s="51">
        <f t="shared" si="4"/>
        <v>0</v>
      </c>
      <c r="O42" s="51">
        <f t="shared" si="5"/>
        <v>0</v>
      </c>
      <c r="P42" s="51">
        <v>0</v>
      </c>
      <c r="Q42" s="51">
        <f aca="true" t="shared" si="8" ref="Q42:Q56">D42*12-P42</f>
        <v>0</v>
      </c>
      <c r="R42" s="51" t="e">
        <v>#REF!</v>
      </c>
      <c r="S42" s="52">
        <f>ROUNDDOWN(D42*20%,0)</f>
        <v>0</v>
      </c>
      <c r="T42" s="53">
        <v>0</v>
      </c>
      <c r="U42" s="51" t="e">
        <f t="shared" si="7"/>
        <v>#REF!</v>
      </c>
      <c r="V42" s="54"/>
    </row>
    <row r="43" spans="1:22" s="34" customFormat="1" ht="12.75">
      <c r="A43" s="31"/>
      <c r="B43" s="35"/>
      <c r="C43" s="31"/>
      <c r="D43" s="31"/>
      <c r="E43" s="32"/>
      <c r="F43" s="49"/>
      <c r="G43" s="49"/>
      <c r="H43" s="49"/>
      <c r="I43" s="49"/>
      <c r="J43" s="49"/>
      <c r="K43" s="31"/>
      <c r="L43" s="49"/>
      <c r="M43" s="56">
        <f t="shared" si="0"/>
        <v>0</v>
      </c>
      <c r="N43" s="57">
        <f t="shared" si="4"/>
        <v>0</v>
      </c>
      <c r="O43" s="57">
        <f>SUM(O26:O42)</f>
        <v>0</v>
      </c>
      <c r="P43" s="57"/>
      <c r="Q43" s="57">
        <f t="shared" si="8"/>
        <v>0</v>
      </c>
      <c r="R43" s="57" t="e">
        <f>SUM(R26:R42)</f>
        <v>#REF!</v>
      </c>
      <c r="S43" s="57"/>
      <c r="T43" s="57"/>
      <c r="U43" s="57" t="e">
        <f>SUM(U26:U42)</f>
        <v>#REF!</v>
      </c>
      <c r="V43" s="58"/>
    </row>
    <row r="44" spans="1:22" s="34" customFormat="1" ht="12.75">
      <c r="A44" s="31"/>
      <c r="B44" s="30"/>
      <c r="C44" s="31"/>
      <c r="D44" s="31"/>
      <c r="E44" s="32"/>
      <c r="F44" s="49"/>
      <c r="G44" s="49"/>
      <c r="H44" s="49"/>
      <c r="I44" s="49"/>
      <c r="J44" s="49"/>
      <c r="K44" s="31"/>
      <c r="L44" s="49"/>
      <c r="M44" s="60">
        <f t="shared" si="0"/>
        <v>0</v>
      </c>
      <c r="N44" s="61">
        <f t="shared" si="4"/>
        <v>0</v>
      </c>
      <c r="O44" s="61" t="e">
        <f>SUM(O43,O25,O13,O11)</f>
        <v>#REF!</v>
      </c>
      <c r="P44" s="61"/>
      <c r="Q44" s="61">
        <f t="shared" si="8"/>
        <v>0</v>
      </c>
      <c r="R44" s="61" t="e">
        <f>SUM(R43,R25,R13,R11)</f>
        <v>#REF!</v>
      </c>
      <c r="S44" s="61"/>
      <c r="T44" s="61">
        <f>SUM(T43,T25,T13,T11)</f>
        <v>0</v>
      </c>
      <c r="U44" s="61" t="e">
        <f>SUM(U43,U25,U13,U11)</f>
        <v>#REF!</v>
      </c>
      <c r="V44" s="62"/>
    </row>
    <row r="45" spans="1:22" s="34" customFormat="1" ht="12.75">
      <c r="A45" s="30"/>
      <c r="B45" s="47"/>
      <c r="C45" s="48"/>
      <c r="D45" s="31"/>
      <c r="E45" s="32"/>
      <c r="F45" s="49"/>
      <c r="G45" s="49"/>
      <c r="H45" s="49"/>
      <c r="I45" s="49"/>
      <c r="J45" s="49"/>
      <c r="K45" s="31"/>
      <c r="L45" s="49"/>
      <c r="M45" s="50">
        <f t="shared" si="0"/>
        <v>0</v>
      </c>
      <c r="N45" s="51">
        <f t="shared" si="4"/>
        <v>0</v>
      </c>
      <c r="O45" s="51">
        <f aca="true" t="shared" si="9" ref="O45:O50">L45-N45</f>
        <v>0</v>
      </c>
      <c r="P45" s="51">
        <v>121</v>
      </c>
      <c r="Q45" s="51">
        <f t="shared" si="8"/>
        <v>-121</v>
      </c>
      <c r="R45" s="51" t="e">
        <v>#REF!</v>
      </c>
      <c r="S45" s="52">
        <f>ROUNDDOWN((P45*20%+Q45)/12,0)</f>
        <v>-8</v>
      </c>
      <c r="T45" s="53">
        <f>ROUNDUP(1/S45,3)</f>
        <v>-0.125</v>
      </c>
      <c r="U45" s="51" t="e">
        <f aca="true" t="shared" si="10" ref="U45:U50">R45*T45</f>
        <v>#REF!</v>
      </c>
      <c r="V45" s="54"/>
    </row>
    <row r="46" spans="1:22" s="34" customFormat="1" ht="12.75">
      <c r="A46" s="31"/>
      <c r="B46" s="47"/>
      <c r="C46" s="48"/>
      <c r="D46" s="31"/>
      <c r="E46" s="32"/>
      <c r="F46" s="49"/>
      <c r="G46" s="49"/>
      <c r="H46" s="49"/>
      <c r="I46" s="49"/>
      <c r="J46" s="49"/>
      <c r="K46" s="31"/>
      <c r="L46" s="49"/>
      <c r="M46" s="50">
        <f t="shared" si="0"/>
        <v>0</v>
      </c>
      <c r="N46" s="51">
        <f t="shared" si="4"/>
        <v>0</v>
      </c>
      <c r="O46" s="51">
        <f t="shared" si="9"/>
        <v>0</v>
      </c>
      <c r="P46" s="51">
        <v>36</v>
      </c>
      <c r="Q46" s="51">
        <f t="shared" si="8"/>
        <v>-36</v>
      </c>
      <c r="R46" s="51" t="e">
        <v>#REF!</v>
      </c>
      <c r="S46" s="52">
        <f>ROUNDDOWN(D46*20%,0)</f>
        <v>0</v>
      </c>
      <c r="T46" s="53">
        <v>0</v>
      </c>
      <c r="U46" s="51" t="e">
        <f t="shared" si="10"/>
        <v>#REF!</v>
      </c>
      <c r="V46" s="54"/>
    </row>
    <row r="47" spans="1:22" s="34" customFormat="1" ht="12.75">
      <c r="A47" s="31"/>
      <c r="B47" s="47"/>
      <c r="C47" s="48"/>
      <c r="D47" s="31"/>
      <c r="E47" s="32"/>
      <c r="F47" s="49"/>
      <c r="G47" s="49"/>
      <c r="H47" s="49"/>
      <c r="I47" s="49"/>
      <c r="J47" s="49"/>
      <c r="K47" s="31"/>
      <c r="L47" s="49"/>
      <c r="M47" s="50">
        <f t="shared" si="0"/>
        <v>0</v>
      </c>
      <c r="N47" s="51">
        <f t="shared" si="4"/>
        <v>0</v>
      </c>
      <c r="O47" s="51">
        <f t="shared" si="9"/>
        <v>0</v>
      </c>
      <c r="P47" s="51">
        <v>120</v>
      </c>
      <c r="Q47" s="51">
        <f t="shared" si="8"/>
        <v>-120</v>
      </c>
      <c r="R47" s="51" t="e">
        <v>#REF!</v>
      </c>
      <c r="S47" s="52">
        <f>ROUNDDOWN(D47*20%,0)</f>
        <v>0</v>
      </c>
      <c r="T47" s="53" t="e">
        <f>ROUNDUP(1/S47,3)</f>
        <v>#DIV/0!</v>
      </c>
      <c r="U47" s="51" t="e">
        <f t="shared" si="10"/>
        <v>#REF!</v>
      </c>
      <c r="V47" s="54"/>
    </row>
    <row r="48" spans="1:22" s="34" customFormat="1" ht="12.75">
      <c r="A48" s="31"/>
      <c r="B48" s="47"/>
      <c r="C48" s="48"/>
      <c r="D48" s="31"/>
      <c r="E48" s="32"/>
      <c r="F48" s="49"/>
      <c r="G48" s="49"/>
      <c r="H48" s="49"/>
      <c r="I48" s="49"/>
      <c r="J48" s="49"/>
      <c r="K48" s="31"/>
      <c r="L48" s="49"/>
      <c r="M48" s="50">
        <f t="shared" si="0"/>
        <v>0</v>
      </c>
      <c r="N48" s="51">
        <f t="shared" si="4"/>
        <v>0</v>
      </c>
      <c r="O48" s="51">
        <f t="shared" si="9"/>
        <v>0</v>
      </c>
      <c r="P48" s="51">
        <v>120</v>
      </c>
      <c r="Q48" s="51">
        <f t="shared" si="8"/>
        <v>-120</v>
      </c>
      <c r="R48" s="51" t="e">
        <v>#REF!</v>
      </c>
      <c r="S48" s="52">
        <f>ROUNDDOWN(D48*20%,0)</f>
        <v>0</v>
      </c>
      <c r="T48" s="53" t="e">
        <f>ROUNDUP(1/S48,3)</f>
        <v>#DIV/0!</v>
      </c>
      <c r="U48" s="51" t="e">
        <f t="shared" si="10"/>
        <v>#REF!</v>
      </c>
      <c r="V48" s="54"/>
    </row>
    <row r="49" spans="1:22" s="34" customFormat="1" ht="12.75">
      <c r="A49" s="31"/>
      <c r="B49" s="47"/>
      <c r="C49" s="48"/>
      <c r="D49" s="31"/>
      <c r="E49" s="32"/>
      <c r="F49" s="49"/>
      <c r="G49" s="49"/>
      <c r="H49" s="49"/>
      <c r="I49" s="49"/>
      <c r="J49" s="49"/>
      <c r="K49" s="31"/>
      <c r="L49" s="49"/>
      <c r="M49" s="50">
        <f t="shared" si="0"/>
        <v>0</v>
      </c>
      <c r="N49" s="51">
        <f t="shared" si="4"/>
        <v>0</v>
      </c>
      <c r="O49" s="51">
        <f t="shared" si="9"/>
        <v>0</v>
      </c>
      <c r="P49" s="51">
        <v>36</v>
      </c>
      <c r="Q49" s="51">
        <f t="shared" si="8"/>
        <v>-36</v>
      </c>
      <c r="R49" s="51" t="e">
        <v>#REF!</v>
      </c>
      <c r="S49" s="52">
        <f>ROUNDDOWN(D49*20%,0)</f>
        <v>0</v>
      </c>
      <c r="T49" s="53">
        <v>0</v>
      </c>
      <c r="U49" s="51" t="e">
        <f t="shared" si="10"/>
        <v>#REF!</v>
      </c>
      <c r="V49" s="54"/>
    </row>
    <row r="50" spans="1:22" s="34" customFormat="1" ht="12.75">
      <c r="A50" s="31"/>
      <c r="B50" s="47"/>
      <c r="C50" s="48"/>
      <c r="D50" s="31"/>
      <c r="E50" s="32"/>
      <c r="F50" s="49"/>
      <c r="G50" s="49"/>
      <c r="H50" s="49"/>
      <c r="I50" s="49"/>
      <c r="J50" s="49"/>
      <c r="K50" s="31"/>
      <c r="L50" s="49"/>
      <c r="M50" s="50">
        <f t="shared" si="0"/>
        <v>0</v>
      </c>
      <c r="N50" s="51">
        <f t="shared" si="4"/>
        <v>0</v>
      </c>
      <c r="O50" s="51">
        <f t="shared" si="9"/>
        <v>0</v>
      </c>
      <c r="P50" s="51">
        <v>0</v>
      </c>
      <c r="Q50" s="51">
        <f t="shared" si="8"/>
        <v>0</v>
      </c>
      <c r="R50" s="51" t="e">
        <v>#REF!</v>
      </c>
      <c r="S50" s="52">
        <f>ROUNDDOWN(D50*20%,0)</f>
        <v>0</v>
      </c>
      <c r="T50" s="53">
        <v>0</v>
      </c>
      <c r="U50" s="51" t="e">
        <f t="shared" si="10"/>
        <v>#REF!</v>
      </c>
      <c r="V50" s="59" t="s">
        <v>36</v>
      </c>
    </row>
    <row r="51" spans="1:22" s="34" customFormat="1" ht="12.75">
      <c r="A51" s="31"/>
      <c r="B51" s="35"/>
      <c r="C51" s="63"/>
      <c r="D51" s="63"/>
      <c r="E51" s="64"/>
      <c r="F51" s="65"/>
      <c r="G51" s="65"/>
      <c r="H51" s="65"/>
      <c r="I51" s="65"/>
      <c r="J51" s="65"/>
      <c r="K51" s="63"/>
      <c r="L51" s="65"/>
      <c r="M51" s="66">
        <f t="shared" si="0"/>
        <v>0</v>
      </c>
      <c r="N51" s="67">
        <f t="shared" si="4"/>
        <v>0</v>
      </c>
      <c r="O51" s="67">
        <f>SUM(O45:O50)</f>
        <v>0</v>
      </c>
      <c r="P51" s="67"/>
      <c r="Q51" s="67">
        <f t="shared" si="8"/>
        <v>0</v>
      </c>
      <c r="R51" s="67" t="e">
        <f>SUM(R45:R50)</f>
        <v>#REF!</v>
      </c>
      <c r="S51" s="67"/>
      <c r="T51" s="67"/>
      <c r="U51" s="67" t="e">
        <f>SUM(U45:U50)</f>
        <v>#REF!</v>
      </c>
      <c r="V51" s="68"/>
    </row>
    <row r="52" spans="1:22" s="34" customFormat="1" ht="12.75">
      <c r="A52" s="30"/>
      <c r="B52" s="47"/>
      <c r="C52" s="31"/>
      <c r="D52" s="31"/>
      <c r="E52" s="32"/>
      <c r="F52" s="49"/>
      <c r="G52" s="49"/>
      <c r="H52" s="49"/>
      <c r="I52" s="49"/>
      <c r="J52" s="49"/>
      <c r="K52" s="31"/>
      <c r="L52" s="49"/>
      <c r="M52" s="50">
        <f t="shared" si="0"/>
        <v>0</v>
      </c>
      <c r="N52" s="51">
        <f t="shared" si="4"/>
        <v>0</v>
      </c>
      <c r="O52" s="51">
        <f>L52-N52</f>
        <v>0</v>
      </c>
      <c r="P52" s="51"/>
      <c r="Q52" s="51">
        <f t="shared" si="8"/>
        <v>0</v>
      </c>
      <c r="R52" s="51"/>
      <c r="S52" s="51"/>
      <c r="T52" s="51"/>
      <c r="U52" s="51">
        <f>R52*T52</f>
        <v>0</v>
      </c>
      <c r="V52" s="54"/>
    </row>
    <row r="53" spans="1:22" s="34" customFormat="1" ht="12.75">
      <c r="A53" s="31"/>
      <c r="B53" s="35"/>
      <c r="C53" s="31"/>
      <c r="D53" s="31"/>
      <c r="E53" s="32"/>
      <c r="F53" s="49"/>
      <c r="G53" s="49"/>
      <c r="H53" s="49"/>
      <c r="I53" s="49"/>
      <c r="J53" s="49"/>
      <c r="K53" s="31"/>
      <c r="L53" s="49"/>
      <c r="M53" s="56">
        <f>SUM(M52:M52)</f>
        <v>0</v>
      </c>
      <c r="N53" s="57">
        <f t="shared" si="4"/>
        <v>0</v>
      </c>
      <c r="O53" s="57">
        <f>SUM(O52:O52)</f>
        <v>0</v>
      </c>
      <c r="P53" s="57"/>
      <c r="Q53" s="57">
        <f t="shared" si="8"/>
        <v>0</v>
      </c>
      <c r="R53" s="57">
        <f>SUM(R52:R52)</f>
        <v>0</v>
      </c>
      <c r="S53" s="57"/>
      <c r="T53" s="57"/>
      <c r="U53" s="57">
        <f>SUM(U52:U52)</f>
        <v>0</v>
      </c>
      <c r="V53" s="58"/>
    </row>
    <row r="54" spans="1:22" s="34" customFormat="1" ht="12.75">
      <c r="A54" s="31"/>
      <c r="B54" s="30"/>
      <c r="C54" s="31"/>
      <c r="D54" s="31"/>
      <c r="E54" s="32"/>
      <c r="F54" s="49"/>
      <c r="G54" s="49"/>
      <c r="H54" s="49"/>
      <c r="I54" s="49"/>
      <c r="J54" s="49"/>
      <c r="K54" s="31"/>
      <c r="L54" s="49"/>
      <c r="M54" s="60">
        <f>F54*5%</f>
        <v>0</v>
      </c>
      <c r="N54" s="61">
        <f t="shared" si="4"/>
        <v>0</v>
      </c>
      <c r="O54" s="61">
        <f>O51+O53</f>
        <v>0</v>
      </c>
      <c r="P54" s="61"/>
      <c r="Q54" s="61">
        <f t="shared" si="8"/>
        <v>0</v>
      </c>
      <c r="R54" s="61" t="e">
        <f>R51+R53</f>
        <v>#REF!</v>
      </c>
      <c r="S54" s="61"/>
      <c r="T54" s="61"/>
      <c r="U54" s="61" t="e">
        <f>U51+U53</f>
        <v>#REF!</v>
      </c>
      <c r="V54" s="69"/>
    </row>
    <row r="55" spans="1:22" s="34" customFormat="1" ht="12.75" customHeight="1">
      <c r="A55" s="70"/>
      <c r="B55" s="70"/>
      <c r="C55" s="31"/>
      <c r="D55" s="31"/>
      <c r="E55" s="32"/>
      <c r="F55" s="49"/>
      <c r="G55" s="49"/>
      <c r="H55" s="49"/>
      <c r="I55" s="49"/>
      <c r="J55" s="49"/>
      <c r="K55" s="31"/>
      <c r="L55" s="49"/>
      <c r="M55" s="71">
        <f>F55*5%</f>
        <v>0</v>
      </c>
      <c r="N55" s="72">
        <f t="shared" si="4"/>
        <v>0</v>
      </c>
      <c r="O55" s="72"/>
      <c r="P55" s="72"/>
      <c r="Q55" s="72">
        <f t="shared" si="8"/>
        <v>0</v>
      </c>
      <c r="R55" s="72"/>
      <c r="S55" s="72"/>
      <c r="T55" s="72"/>
      <c r="U55" s="72"/>
      <c r="V55" s="73" t="s">
        <v>37</v>
      </c>
    </row>
    <row r="56" spans="1:22" s="34" customFormat="1" ht="12.75" customHeight="1">
      <c r="A56" s="70"/>
      <c r="B56" s="70"/>
      <c r="C56" s="31"/>
      <c r="D56" s="31"/>
      <c r="E56" s="32"/>
      <c r="F56" s="49"/>
      <c r="G56" s="49"/>
      <c r="H56" s="49"/>
      <c r="I56" s="49"/>
      <c r="J56" s="49"/>
      <c r="K56" s="31"/>
      <c r="L56" s="49"/>
      <c r="M56" s="74">
        <f>F56*5%</f>
        <v>0</v>
      </c>
      <c r="N56" s="75">
        <f t="shared" si="4"/>
        <v>0</v>
      </c>
      <c r="O56" s="75" t="e">
        <f>O44+O54</f>
        <v>#REF!</v>
      </c>
      <c r="P56" s="75"/>
      <c r="Q56" s="75">
        <f t="shared" si="8"/>
        <v>0</v>
      </c>
      <c r="R56" s="75" t="e">
        <f>R44+R54</f>
        <v>#REF!</v>
      </c>
      <c r="S56" s="75"/>
      <c r="T56" s="75"/>
      <c r="U56" s="75" t="e">
        <f>U44+U54</f>
        <v>#REF!</v>
      </c>
      <c r="V56" s="76" t="s">
        <v>38</v>
      </c>
    </row>
  </sheetData>
  <sheetProtection/>
  <mergeCells count="5">
    <mergeCell ref="N8:Q8"/>
    <mergeCell ref="R8:U8"/>
    <mergeCell ref="A18:L18"/>
    <mergeCell ref="B25:D26"/>
    <mergeCell ref="B27:D2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2011-09-13T12:37:32Z</cp:lastPrinted>
  <dcterms:created xsi:type="dcterms:W3CDTF">2005-12-28T07:08:32Z</dcterms:created>
  <dcterms:modified xsi:type="dcterms:W3CDTF">2019-06-18T02:02:35Z</dcterms:modified>
  <cp:category/>
  <cp:version/>
  <cp:contentType/>
  <cp:contentStatus/>
</cp:coreProperties>
</file>