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63" activeTab="0"/>
  </bookViews>
  <sheets>
    <sheet name="【土A】概要" sheetId="1" r:id="rId1"/>
    <sheet name="【土B】直人" sheetId="2" r:id="rId2"/>
    <sheet name="【土C】直接" sheetId="3" r:id="rId3"/>
    <sheet name="【土D】間接" sheetId="4" r:id="rId4"/>
    <sheet name="【土E】般管" sheetId="5" r:id="rId5"/>
    <sheet name="【土F】業務実施状況" sheetId="6" r:id="rId6"/>
    <sheet name="【土G】技術者" sheetId="7" r:id="rId7"/>
    <sheet name="【土H】技術経費" sheetId="8" r:id="rId8"/>
  </sheets>
  <definedNames>
    <definedName name="_xlnm.Print_Area" localSheetId="0">'【土A】概要'!$A$1:$C$33</definedName>
    <definedName name="_xlnm.Print_Area" localSheetId="5">'【土F】業務実施状況'!$A$1:$AG$54</definedName>
    <definedName name="_xlnm.Print_Area" localSheetId="6">'【土G】技術者'!$A$1:$G$24</definedName>
    <definedName name="_xlnm.Print_Area" localSheetId="7">'【土H】技術経費'!$A$1:$I$55</definedName>
  </definedNames>
  <calcPr fullCalcOnLoad="1"/>
</workbook>
</file>

<file path=xl/sharedStrings.xml><?xml version="1.0" encoding="utf-8"?>
<sst xmlns="http://schemas.openxmlformats.org/spreadsheetml/2006/main" count="489" uniqueCount="190">
  <si>
    <t>本社住所</t>
  </si>
  <si>
    <t>調査対象業務</t>
  </si>
  <si>
    <t>年間総労働時間</t>
  </si>
  <si>
    <t>（1）</t>
  </si>
  <si>
    <t>（2）</t>
  </si>
  <si>
    <t>（3）</t>
  </si>
  <si>
    <t>（4）</t>
  </si>
  <si>
    <t>法定福利費</t>
  </si>
  <si>
    <t>退職給付費用</t>
  </si>
  <si>
    <t>（5）</t>
  </si>
  <si>
    <t>（6）</t>
  </si>
  <si>
    <t>（時間）</t>
  </si>
  <si>
    <t>年収</t>
  </si>
  <si>
    <t>（円）</t>
  </si>
  <si>
    <t>（7）</t>
  </si>
  <si>
    <t>（8）</t>
  </si>
  <si>
    <t>（円/時）</t>
  </si>
  <si>
    <t>（9）</t>
  </si>
  <si>
    <t>年間人件費＝（4）+（5）+（6）</t>
  </si>
  <si>
    <t>人件費単価＝（7）/（3）</t>
  </si>
  <si>
    <t>代表者氏名</t>
  </si>
  <si>
    <t>記入者氏名</t>
  </si>
  <si>
    <t>連絡先電話番号</t>
  </si>
  <si>
    <t>合計⇒</t>
  </si>
  <si>
    <t>勘定科目</t>
  </si>
  <si>
    <t>受注金額（円、税別）</t>
  </si>
  <si>
    <t>金額（円）</t>
  </si>
  <si>
    <t>消耗品費</t>
  </si>
  <si>
    <t>旅費交通費</t>
  </si>
  <si>
    <t>電算費・ＯＡ機器</t>
  </si>
  <si>
    <t>トレース・青焼</t>
  </si>
  <si>
    <t>印刷・製本等</t>
  </si>
  <si>
    <t>福利厚生費</t>
  </si>
  <si>
    <t>通信運搬費</t>
  </si>
  <si>
    <t>備品費</t>
  </si>
  <si>
    <t>図書費</t>
  </si>
  <si>
    <t>地代家賃</t>
  </si>
  <si>
    <t>水道光熱費</t>
  </si>
  <si>
    <t>修繕維持費</t>
  </si>
  <si>
    <t>保険料</t>
  </si>
  <si>
    <t>契約保証費</t>
  </si>
  <si>
    <t>賃貸料</t>
  </si>
  <si>
    <t>交際費</t>
  </si>
  <si>
    <t>会議費</t>
  </si>
  <si>
    <t>寄付金</t>
  </si>
  <si>
    <t>会費</t>
  </si>
  <si>
    <t>広告宣伝費</t>
  </si>
  <si>
    <t>租税公課</t>
  </si>
  <si>
    <t>手数料</t>
  </si>
  <si>
    <t>研究・開発費</t>
  </si>
  <si>
    <t>減価償却費</t>
  </si>
  <si>
    <t>営業債権貸倒償却</t>
  </si>
  <si>
    <t>合計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</si>
  <si>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</si>
  <si>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</si>
  <si>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</si>
  <si>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</si>
  <si>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</si>
  <si>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</si>
  <si>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</si>
  <si>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</si>
  <si>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</si>
  <si>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</si>
  <si>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</si>
  <si>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</si>
  <si>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</si>
  <si>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</si>
  <si>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</si>
  <si>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</si>
  <si>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</si>
  <si>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</si>
  <si>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</si>
  <si>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</si>
  <si>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</si>
  <si>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</si>
  <si>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</si>
  <si>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</si>
  <si>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</si>
  <si>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</si>
  <si>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人件費</t>
  </si>
  <si>
    <t>役員報酬</t>
  </si>
  <si>
    <t>固定給</t>
  </si>
  <si>
    <t>割増給</t>
  </si>
  <si>
    <t>賞与</t>
  </si>
  <si>
    <t>通勤費</t>
  </si>
  <si>
    <t>退職金</t>
  </si>
  <si>
    <t>雑給</t>
  </si>
  <si>
    <t>人件費計</t>
  </si>
  <si>
    <t>委託費</t>
  </si>
  <si>
    <t>調査・設計等</t>
  </si>
  <si>
    <t>電算</t>
  </si>
  <si>
    <t>測量等</t>
  </si>
  <si>
    <t>地質・試験・実験等</t>
  </si>
  <si>
    <t>その他委託費</t>
  </si>
  <si>
    <t>委託費計</t>
  </si>
  <si>
    <t>経費</t>
  </si>
  <si>
    <t>その他経費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</si>
  <si>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</si>
  <si>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</si>
  <si>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</si>
  <si>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</si>
  <si>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</si>
  <si>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</si>
  <si>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</si>
  <si>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</si>
  <si>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</si>
  <si>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</si>
  <si>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</si>
  <si>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</si>
  <si>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</si>
  <si>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経費計</t>
  </si>
  <si>
    <t>担当部門名</t>
  </si>
  <si>
    <t>配賦基準</t>
  </si>
  <si>
    <t>部門売上高</t>
  </si>
  <si>
    <t>担当部門</t>
  </si>
  <si>
    <t>間接原価合計
（円）</t>
  </si>
  <si>
    <t>全社売上高</t>
  </si>
  <si>
    <t>全社</t>
  </si>
  <si>
    <t>一般管理費
（円）</t>
  </si>
  <si>
    <t>直接人件費</t>
  </si>
  <si>
    <t>直接経費</t>
  </si>
  <si>
    <t>一般管理費</t>
  </si>
  <si>
    <t>売上高（受注金額）</t>
  </si>
  <si>
    <t>営業利益（付加利益）</t>
  </si>
  <si>
    <t>計</t>
  </si>
  <si>
    <t>計（ｈｒ）</t>
  </si>
  <si>
    <t xml:space="preserve">
経験
年数</t>
  </si>
  <si>
    <t>間接原価</t>
  </si>
  <si>
    <t>うち技術経費
（円）</t>
  </si>
  <si>
    <t>(1)</t>
  </si>
  <si>
    <t>１</t>
  </si>
  <si>
    <t>２</t>
  </si>
  <si>
    <t>３</t>
  </si>
  <si>
    <t>４</t>
  </si>
  <si>
    <t>５</t>
  </si>
  <si>
    <t>６</t>
  </si>
  <si>
    <t>７</t>
  </si>
  <si>
    <t>８</t>
  </si>
  <si>
    <t>担当部門計
（円）</t>
  </si>
  <si>
    <t>全社計
（円）</t>
  </si>
  <si>
    <t>技術者番号</t>
  </si>
  <si>
    <t xml:space="preserve">
技術者番号
</t>
  </si>
  <si>
    <t>【業務概要】</t>
  </si>
  <si>
    <t>（金額単位：円）</t>
  </si>
  <si>
    <t>受注者情報</t>
  </si>
  <si>
    <t>受注者名</t>
  </si>
  <si>
    <t>業務コスト調査提出日（CCYY-MM-DD）</t>
  </si>
  <si>
    <t>業務名称</t>
  </si>
  <si>
    <t>発注者機関事務所名</t>
  </si>
  <si>
    <t>履行期間-着手（CCYY-MM-DD）</t>
  </si>
  <si>
    <t>履行期間-完了（CCYY-MM-DD）</t>
  </si>
  <si>
    <t>平成○年○月</t>
  </si>
  <si>
    <t>直接原価（直接人件費を除く）</t>
  </si>
  <si>
    <t>【特記事項欄】</t>
  </si>
  <si>
    <t>対象事業年度中の特段の事情</t>
  </si>
  <si>
    <t>業務コスト調査確定版の提出予定日</t>
  </si>
  <si>
    <t>その他</t>
  </si>
  <si>
    <t>設計書コード</t>
  </si>
  <si>
    <t>対象事業年度（自）（CCYY-MM-DD）</t>
  </si>
  <si>
    <t>対象事業年度（至）（CCYY-MM-DD）</t>
  </si>
  <si>
    <t>【業務コスト調査総括表】</t>
  </si>
  <si>
    <t>調査対象業務作業時間</t>
  </si>
  <si>
    <t>調査対象業務直接人件費＝（8）×（2）</t>
  </si>
  <si>
    <t>調査対象業務分の技術経費（円）</t>
  </si>
  <si>
    <t>調査対象業務分の技術経費（円）</t>
  </si>
  <si>
    <t>(A)</t>
  </si>
  <si>
    <t>(1)</t>
  </si>
  <si>
    <t>(2)</t>
  </si>
  <si>
    <t>役員賞与</t>
  </si>
  <si>
    <t>特許使用料</t>
  </si>
  <si>
    <t>賃借料</t>
  </si>
  <si>
    <t>(41)</t>
  </si>
  <si>
    <t>研究・開発費償却</t>
  </si>
  <si>
    <t>(42)</t>
  </si>
  <si>
    <t>【土木A票】業務コスト調査結果概要票</t>
  </si>
  <si>
    <t>【土木B票】直接人件費調査票</t>
  </si>
  <si>
    <t>【土木C票】直接原価（直接人件費を除く）調査票</t>
  </si>
  <si>
    <t>【土木D票】間接原価調査票</t>
  </si>
  <si>
    <t>【土木E票】一般管理費調査票</t>
  </si>
  <si>
    <t>【土木F票】業務実施状況調査票</t>
  </si>
  <si>
    <t>【土木G票】配置技術者調査票</t>
  </si>
  <si>
    <t>【土木H票】技術経費調査票</t>
  </si>
  <si>
    <t>(10)</t>
  </si>
  <si>
    <t>(15)</t>
  </si>
  <si>
    <t>資格名</t>
  </si>
  <si>
    <t>職種区分</t>
  </si>
  <si>
    <t>年齢</t>
  </si>
  <si>
    <t>学歴</t>
  </si>
  <si>
    <t>業務コスト調査（土木関係の建設コンサルタント業務編）</t>
  </si>
  <si>
    <t>業務コスト調査（土木関係の建設コンサルタント業務編）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</si>
</sst>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\-mm\-dd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ＭＳ ゴシック"/>
      <family val="3"/>
    </font>
    <font>
      <sz val="10.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/>
      <top style="thin"/>
      <bottom/>
    </border>
    <border>
      <left style="thin"/>
      <right style="thin"/>
      <top style="double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/>
      <bottom style="thin"/>
    </border>
    <border>
      <left/>
      <right/>
      <top style="thin"/>
      <bottom style="dotted"/>
    </border>
    <border>
      <left/>
      <right/>
      <top style="dotted"/>
      <bottom style="dotted"/>
    </border>
    <border>
      <left/>
      <right/>
      <top style="dotted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medium"/>
      <right style="medium"/>
      <top/>
      <bottom style="medium"/>
    </border>
    <border>
      <left/>
      <right/>
      <top/>
      <bottom style="dotted"/>
    </border>
    <border>
      <left style="thin"/>
      <right style="medium"/>
      <top style="thin"/>
      <bottom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/>
      <right/>
      <top style="dashed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4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7" borderId="15" xfId="48" applyFont="1" applyFill="1" applyBorder="1" applyAlignment="1">
      <alignment vertical="center"/>
    </xf>
    <xf numFmtId="38" fontId="0" fillId="7" borderId="16" xfId="48" applyFont="1" applyFill="1" applyBorder="1" applyAlignment="1">
      <alignment vertical="center"/>
    </xf>
    <xf numFmtId="38" fontId="0" fillId="7" borderId="17" xfId="48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0" fillId="7" borderId="18" xfId="48" applyFont="1" applyFill="1" applyBorder="1" applyAlignment="1">
      <alignment vertical="center"/>
    </xf>
    <xf numFmtId="38" fontId="0" fillId="7" borderId="19" xfId="48" applyFont="1" applyFill="1" applyBorder="1" applyAlignment="1">
      <alignment vertical="center"/>
    </xf>
    <xf numFmtId="0" fontId="0" fillId="23" borderId="20" xfId="0" applyFill="1" applyBorder="1" applyAlignment="1">
      <alignment horizontal="center" vertical="center"/>
    </xf>
    <xf numFmtId="38" fontId="0" fillId="7" borderId="20" xfId="48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8" fontId="3" fillId="0" borderId="0" xfId="48" applyFont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15" xfId="48" applyFont="1" applyBorder="1" applyAlignment="1" quotePrefix="1">
      <alignment horizontal="right" vertical="center"/>
    </xf>
    <xf numFmtId="38" fontId="3" fillId="0" borderId="16" xfId="48" applyFont="1" applyBorder="1" applyAlignment="1" quotePrefix="1">
      <alignment horizontal="right" vertical="center"/>
    </xf>
    <xf numFmtId="38" fontId="3" fillId="0" borderId="17" xfId="48" applyFont="1" applyBorder="1" applyAlignment="1" quotePrefix="1">
      <alignment horizontal="right" vertical="center"/>
    </xf>
    <xf numFmtId="38" fontId="3" fillId="0" borderId="21" xfId="48" applyFont="1" applyBorder="1" applyAlignment="1">
      <alignment horizontal="center" vertical="center" wrapText="1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7" borderId="21" xfId="48" applyFont="1" applyFill="1" applyBorder="1" applyAlignment="1">
      <alignment vertical="center"/>
    </xf>
    <xf numFmtId="38" fontId="3" fillId="7" borderId="25" xfId="48" applyFont="1" applyFill="1" applyBorder="1" applyAlignment="1">
      <alignment vertical="center"/>
    </xf>
    <xf numFmtId="0" fontId="0" fillId="8" borderId="26" xfId="0" applyFill="1" applyBorder="1" applyAlignment="1" applyProtection="1">
      <alignment vertical="center"/>
      <protection locked="0"/>
    </xf>
    <xf numFmtId="0" fontId="0" fillId="8" borderId="27" xfId="0" applyFill="1" applyBorder="1" applyAlignment="1" applyProtection="1">
      <alignment vertical="center"/>
      <protection locked="0"/>
    </xf>
    <xf numFmtId="38" fontId="0" fillId="8" borderId="28" xfId="48" applyFont="1" applyFill="1" applyBorder="1" applyAlignment="1" applyProtection="1">
      <alignment vertical="center"/>
      <protection locked="0"/>
    </xf>
    <xf numFmtId="38" fontId="0" fillId="8" borderId="15" xfId="48" applyFont="1" applyFill="1" applyBorder="1" applyAlignment="1" applyProtection="1">
      <alignment vertical="center"/>
      <protection locked="0"/>
    </xf>
    <xf numFmtId="38" fontId="0" fillId="8" borderId="16" xfId="48" applyFont="1" applyFill="1" applyBorder="1" applyAlignment="1" applyProtection="1">
      <alignment vertical="center"/>
      <protection locked="0"/>
    </xf>
    <xf numFmtId="38" fontId="0" fillId="8" borderId="17" xfId="48" applyFont="1" applyFill="1" applyBorder="1" applyAlignment="1" applyProtection="1">
      <alignment vertical="center"/>
      <protection locked="0"/>
    </xf>
    <xf numFmtId="38" fontId="0" fillId="8" borderId="18" xfId="48" applyFont="1" applyFill="1" applyBorder="1" applyAlignment="1" applyProtection="1">
      <alignment vertical="center"/>
      <protection locked="0"/>
    </xf>
    <xf numFmtId="38" fontId="3" fillId="8" borderId="10" xfId="48" applyFont="1" applyFill="1" applyBorder="1" applyAlignment="1" applyProtection="1">
      <alignment vertical="center"/>
      <protection locked="0"/>
    </xf>
    <xf numFmtId="38" fontId="3" fillId="8" borderId="29" xfId="48" applyFont="1" applyFill="1" applyBorder="1" applyAlignment="1" applyProtection="1">
      <alignment vertical="center"/>
      <protection locked="0"/>
    </xf>
    <xf numFmtId="38" fontId="3" fillId="8" borderId="30" xfId="48" applyFont="1" applyFill="1" applyBorder="1" applyAlignment="1" applyProtection="1">
      <alignment vertical="center"/>
      <protection locked="0"/>
    </xf>
    <xf numFmtId="38" fontId="3" fillId="8" borderId="31" xfId="48" applyFont="1" applyFill="1" applyBorder="1" applyAlignment="1" applyProtection="1">
      <alignment vertical="center"/>
      <protection locked="0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7" borderId="10" xfId="48" applyFont="1" applyFill="1" applyBorder="1" applyAlignment="1">
      <alignment/>
    </xf>
    <xf numFmtId="38" fontId="3" fillId="10" borderId="32" xfId="48" applyFont="1" applyFill="1" applyBorder="1" applyAlignment="1">
      <alignment horizontal="center" vertical="center"/>
    </xf>
    <xf numFmtId="38" fontId="3" fillId="7" borderId="33" xfId="48" applyFont="1" applyFill="1" applyBorder="1" applyAlignment="1">
      <alignment vertical="center"/>
    </xf>
    <xf numFmtId="38" fontId="3" fillId="0" borderId="34" xfId="48" applyFont="1" applyBorder="1" applyAlignment="1">
      <alignment horizontal="center" vertical="center"/>
    </xf>
    <xf numFmtId="38" fontId="3" fillId="0" borderId="33" xfId="48" applyFont="1" applyBorder="1" applyAlignment="1">
      <alignment horizontal="center" vertical="center" wrapText="1"/>
    </xf>
    <xf numFmtId="38" fontId="3" fillId="7" borderId="35" xfId="48" applyFont="1" applyFill="1" applyBorder="1" applyAlignment="1">
      <alignment vertical="center"/>
    </xf>
    <xf numFmtId="38" fontId="3" fillId="8" borderId="36" xfId="48" applyFont="1" applyFill="1" applyBorder="1" applyAlignment="1" applyProtection="1">
      <alignment vertical="center"/>
      <protection locked="0"/>
    </xf>
    <xf numFmtId="38" fontId="3" fillId="8" borderId="37" xfId="48" applyFont="1" applyFill="1" applyBorder="1" applyAlignment="1" applyProtection="1">
      <alignment vertical="center"/>
      <protection locked="0"/>
    </xf>
    <xf numFmtId="38" fontId="3" fillId="8" borderId="38" xfId="48" applyFont="1" applyFill="1" applyBorder="1" applyAlignment="1" applyProtection="1">
      <alignment vertical="center"/>
      <protection locked="0"/>
    </xf>
    <xf numFmtId="0" fontId="3" fillId="0" borderId="0" xfId="61" applyFont="1" applyFill="1" applyProtection="1">
      <alignment/>
      <protection/>
    </xf>
    <xf numFmtId="0" fontId="5" fillId="0" borderId="0" xfId="61" applyFont="1" applyFill="1" applyProtection="1">
      <alignment/>
      <protection/>
    </xf>
    <xf numFmtId="0" fontId="3" fillId="0" borderId="13" xfId="60" applyFont="1" applyFill="1" applyBorder="1" applyAlignment="1" applyProtection="1">
      <alignment horizontal="center" vertical="center" wrapText="1"/>
      <protection/>
    </xf>
    <xf numFmtId="0" fontId="3" fillId="0" borderId="39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Alignment="1" applyProtection="1">
      <alignment vertical="center"/>
      <protection/>
    </xf>
    <xf numFmtId="0" fontId="6" fillId="0" borderId="40" xfId="60" applyFont="1" applyFill="1" applyBorder="1" applyAlignment="1" applyProtection="1">
      <alignment vertical="center"/>
      <protection/>
    </xf>
    <xf numFmtId="0" fontId="6" fillId="0" borderId="10" xfId="6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38" fontId="3" fillId="10" borderId="41" xfId="48" applyFont="1" applyFill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wrapText="1"/>
    </xf>
    <xf numFmtId="38" fontId="3" fillId="0" borderId="27" xfId="48" applyFont="1" applyBorder="1" applyAlignment="1">
      <alignment horizontal="center" vertical="center" wrapText="1"/>
    </xf>
    <xf numFmtId="38" fontId="3" fillId="8" borderId="15" xfId="48" applyFont="1" applyFill="1" applyBorder="1" applyAlignment="1" applyProtection="1">
      <alignment vertical="center"/>
      <protection locked="0"/>
    </xf>
    <xf numFmtId="38" fontId="3" fillId="8" borderId="16" xfId="48" applyFont="1" applyFill="1" applyBorder="1" applyAlignment="1" applyProtection="1">
      <alignment vertical="center"/>
      <protection locked="0"/>
    </xf>
    <xf numFmtId="38" fontId="3" fillId="8" borderId="17" xfId="48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24" borderId="42" xfId="0" applyFont="1" applyFill="1" applyBorder="1" applyAlignment="1">
      <alignment/>
    </xf>
    <xf numFmtId="0" fontId="0" fillId="24" borderId="43" xfId="0" applyFont="1" applyFill="1" applyBorder="1" applyAlignment="1">
      <alignment/>
    </xf>
    <xf numFmtId="0" fontId="0" fillId="24" borderId="4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56" fontId="0" fillId="0" borderId="10" xfId="0" applyNumberFormat="1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7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5" fillId="8" borderId="45" xfId="60" applyFont="1" applyFill="1" applyBorder="1" applyAlignment="1" applyProtection="1">
      <alignment horizontal="center" vertical="center"/>
      <protection locked="0"/>
    </xf>
    <xf numFmtId="0" fontId="5" fillId="8" borderId="40" xfId="60" applyFont="1" applyFill="1" applyBorder="1" applyAlignment="1" applyProtection="1">
      <alignment horizontal="center" vertical="center"/>
      <protection locked="0"/>
    </xf>
    <xf numFmtId="0" fontId="5" fillId="8" borderId="46" xfId="60" applyFont="1" applyFill="1" applyBorder="1" applyAlignment="1" applyProtection="1">
      <alignment horizontal="center" vertical="center"/>
      <protection locked="0"/>
    </xf>
    <xf numFmtId="0" fontId="5" fillId="8" borderId="14" xfId="60" applyFont="1" applyFill="1" applyBorder="1" applyAlignment="1" applyProtection="1">
      <alignment horizontal="center" vertical="center"/>
      <protection locked="0"/>
    </xf>
    <xf numFmtId="38" fontId="3" fillId="0" borderId="44" xfId="48" applyFont="1" applyBorder="1" applyAlignment="1">
      <alignment horizontal="center" vertical="center" wrapText="1"/>
    </xf>
    <xf numFmtId="38" fontId="3" fillId="0" borderId="43" xfId="48" applyFont="1" applyBorder="1" applyAlignment="1">
      <alignment horizontal="center" vertical="center" wrapText="1"/>
    </xf>
    <xf numFmtId="38" fontId="3" fillId="8" borderId="47" xfId="48" applyFont="1" applyFill="1" applyBorder="1" applyAlignment="1" applyProtection="1">
      <alignment vertical="center"/>
      <protection locked="0"/>
    </xf>
    <xf numFmtId="38" fontId="3" fillId="8" borderId="48" xfId="48" applyFont="1" applyFill="1" applyBorder="1" applyAlignment="1" applyProtection="1">
      <alignment vertical="center"/>
      <protection locked="0"/>
    </xf>
    <xf numFmtId="38" fontId="3" fillId="8" borderId="49" xfId="48" applyFont="1" applyFill="1" applyBorder="1" applyAlignment="1" applyProtection="1">
      <alignment vertical="center"/>
      <protection locked="0"/>
    </xf>
    <xf numFmtId="38" fontId="3" fillId="0" borderId="21" xfId="48" applyFont="1" applyFill="1" applyBorder="1" applyAlignment="1">
      <alignment horizontal="center" vertical="center" wrapText="1"/>
    </xf>
    <xf numFmtId="38" fontId="3" fillId="8" borderId="13" xfId="0" applyNumberFormat="1" applyFont="1" applyFill="1" applyBorder="1" applyAlignment="1" applyProtection="1">
      <alignment horizontal="right"/>
      <protection locked="0"/>
    </xf>
    <xf numFmtId="38" fontId="3" fillId="8" borderId="15" xfId="0" applyNumberFormat="1" applyFont="1" applyFill="1" applyBorder="1" applyAlignment="1" applyProtection="1">
      <alignment horizontal="right"/>
      <protection locked="0"/>
    </xf>
    <xf numFmtId="38" fontId="3" fillId="8" borderId="16" xfId="48" applyNumberFormat="1" applyFont="1" applyFill="1" applyBorder="1" applyAlignment="1" applyProtection="1">
      <alignment horizontal="right"/>
      <protection locked="0"/>
    </xf>
    <xf numFmtId="38" fontId="3" fillId="8" borderId="17" xfId="48" applyNumberFormat="1" applyFont="1" applyFill="1" applyBorder="1" applyAlignment="1" applyProtection="1">
      <alignment horizontal="right"/>
      <protection locked="0"/>
    </xf>
    <xf numFmtId="38" fontId="3" fillId="7" borderId="21" xfId="48" applyFont="1" applyFill="1" applyBorder="1" applyAlignment="1" applyProtection="1">
      <alignment vertical="center"/>
      <protection/>
    </xf>
    <xf numFmtId="38" fontId="3" fillId="7" borderId="50" xfId="48" applyFont="1" applyFill="1" applyBorder="1" applyAlignment="1" applyProtection="1">
      <alignment vertical="center"/>
      <protection/>
    </xf>
    <xf numFmtId="38" fontId="3" fillId="7" borderId="33" xfId="48" applyFont="1" applyFill="1" applyBorder="1" applyAlignment="1" applyProtection="1">
      <alignment vertical="center"/>
      <protection/>
    </xf>
    <xf numFmtId="38" fontId="3" fillId="7" borderId="29" xfId="48" applyFont="1" applyFill="1" applyBorder="1" applyAlignment="1" applyProtection="1">
      <alignment vertical="center"/>
      <protection/>
    </xf>
    <xf numFmtId="38" fontId="3" fillId="7" borderId="30" xfId="48" applyFont="1" applyFill="1" applyBorder="1" applyAlignment="1" applyProtection="1">
      <alignment vertical="center"/>
      <protection/>
    </xf>
    <xf numFmtId="38" fontId="3" fillId="7" borderId="31" xfId="48" applyFont="1" applyFill="1" applyBorder="1" applyAlignment="1" applyProtection="1">
      <alignment vertical="center"/>
      <protection/>
    </xf>
    <xf numFmtId="38" fontId="3" fillId="7" borderId="25" xfId="48" applyFont="1" applyFill="1" applyBorder="1" applyAlignment="1" applyProtection="1">
      <alignment vertical="center"/>
      <protection/>
    </xf>
    <xf numFmtId="38" fontId="3" fillId="7" borderId="10" xfId="48" applyFont="1" applyFill="1" applyBorder="1" applyAlignment="1" applyProtection="1">
      <alignment vertical="center"/>
      <protection/>
    </xf>
    <xf numFmtId="38" fontId="3" fillId="7" borderId="44" xfId="48" applyFont="1" applyFill="1" applyBorder="1" applyAlignment="1" applyProtection="1">
      <alignment vertical="center"/>
      <protection/>
    </xf>
    <xf numFmtId="38" fontId="3" fillId="7" borderId="43" xfId="48" applyFont="1" applyFill="1" applyBorder="1" applyAlignment="1" applyProtection="1">
      <alignment vertical="center"/>
      <protection/>
    </xf>
    <xf numFmtId="38" fontId="3" fillId="7" borderId="27" xfId="48" applyFont="1" applyFill="1" applyBorder="1" applyAlignment="1" applyProtection="1">
      <alignment vertical="center"/>
      <protection/>
    </xf>
    <xf numFmtId="38" fontId="3" fillId="7" borderId="12" xfId="48" applyFont="1" applyFill="1" applyBorder="1" applyAlignment="1" applyProtection="1">
      <alignment vertical="center"/>
      <protection/>
    </xf>
    <xf numFmtId="38" fontId="3" fillId="7" borderId="51" xfId="48" applyFont="1" applyFill="1" applyBorder="1" applyAlignment="1" applyProtection="1">
      <alignment vertical="center"/>
      <protection/>
    </xf>
    <xf numFmtId="38" fontId="3" fillId="7" borderId="52" xfId="48" applyFont="1" applyFill="1" applyBorder="1" applyAlignment="1" applyProtection="1">
      <alignment vertical="center"/>
      <protection/>
    </xf>
    <xf numFmtId="38" fontId="3" fillId="7" borderId="28" xfId="48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Border="1" applyAlignment="1">
      <alignment vertical="center"/>
    </xf>
    <xf numFmtId="38" fontId="3" fillId="0" borderId="0" xfId="48" applyFont="1" applyAlignment="1">
      <alignment horizontal="left" vertical="center"/>
    </xf>
    <xf numFmtId="38" fontId="0" fillId="0" borderId="0" xfId="48" applyFont="1" applyAlignment="1">
      <alignment horizontal="right"/>
    </xf>
    <xf numFmtId="0" fontId="0" fillId="0" borderId="14" xfId="0" applyBorder="1" applyAlignment="1">
      <alignment vertical="center"/>
    </xf>
    <xf numFmtId="0" fontId="0" fillId="8" borderId="53" xfId="0" applyFill="1" applyBorder="1" applyAlignment="1" applyProtection="1">
      <alignment vertical="center"/>
      <protection locked="0"/>
    </xf>
    <xf numFmtId="38" fontId="3" fillId="7" borderId="10" xfId="48" applyFont="1" applyFill="1" applyBorder="1" applyAlignment="1" applyProtection="1">
      <alignment vertical="center"/>
      <protection locked="0"/>
    </xf>
    <xf numFmtId="177" fontId="0" fillId="8" borderId="27" xfId="0" applyNumberFormat="1" applyFill="1" applyBorder="1" applyAlignment="1" applyProtection="1">
      <alignment vertical="center"/>
      <protection locked="0"/>
    </xf>
    <xf numFmtId="177" fontId="0" fillId="8" borderId="28" xfId="0" applyNumberFormat="1" applyFill="1" applyBorder="1" applyAlignment="1" applyProtection="1">
      <alignment vertical="center"/>
      <protection locked="0"/>
    </xf>
    <xf numFmtId="0" fontId="0" fillId="7" borderId="10" xfId="0" applyFill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177" fontId="0" fillId="7" borderId="10" xfId="0" applyNumberFormat="1" applyFill="1" applyBorder="1" applyAlignment="1" applyProtection="1">
      <alignment vertical="center"/>
      <protection locked="0"/>
    </xf>
    <xf numFmtId="0" fontId="8" fillId="7" borderId="10" xfId="0" applyFont="1" applyFill="1" applyBorder="1" applyAlignment="1">
      <alignment horizontal="center" vertical="center"/>
    </xf>
    <xf numFmtId="177" fontId="0" fillId="8" borderId="26" xfId="0" applyNumberForma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right"/>
    </xf>
    <xf numFmtId="38" fontId="3" fillId="0" borderId="18" xfId="48" applyFont="1" applyBorder="1" applyAlignment="1" quotePrefix="1">
      <alignment horizontal="right" vertical="center"/>
    </xf>
    <xf numFmtId="38" fontId="3" fillId="0" borderId="54" xfId="48" applyFont="1" applyBorder="1" applyAlignment="1">
      <alignment vertical="center"/>
    </xf>
    <xf numFmtId="38" fontId="3" fillId="8" borderId="55" xfId="48" applyFont="1" applyFill="1" applyBorder="1" applyAlignment="1" applyProtection="1">
      <alignment vertical="center"/>
      <protection locked="0"/>
    </xf>
    <xf numFmtId="38" fontId="3" fillId="0" borderId="14" xfId="48" applyFont="1" applyBorder="1" applyAlignment="1" quotePrefix="1">
      <alignment horizontal="right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23" borderId="56" xfId="0" applyFont="1" applyFill="1" applyBorder="1" applyAlignment="1">
      <alignment horizontal="center" vertical="center"/>
    </xf>
    <xf numFmtId="38" fontId="3" fillId="7" borderId="56" xfId="48" applyNumberFormat="1" applyFont="1" applyFill="1" applyBorder="1" applyAlignment="1">
      <alignment horizontal="right" vertical="center"/>
    </xf>
    <xf numFmtId="38" fontId="3" fillId="8" borderId="16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38" fontId="3" fillId="7" borderId="55" xfId="48" applyFont="1" applyFill="1" applyBorder="1" applyAlignment="1" applyProtection="1">
      <alignment vertical="center"/>
      <protection/>
    </xf>
    <xf numFmtId="38" fontId="3" fillId="8" borderId="18" xfId="48" applyFont="1" applyFill="1" applyBorder="1" applyAlignment="1" applyProtection="1">
      <alignment vertical="center"/>
      <protection locked="0"/>
    </xf>
    <xf numFmtId="38" fontId="3" fillId="8" borderId="57" xfId="48" applyFont="1" applyFill="1" applyBorder="1" applyAlignment="1" applyProtection="1">
      <alignment vertical="center"/>
      <protection locked="0"/>
    </xf>
    <xf numFmtId="38" fontId="3" fillId="0" borderId="13" xfId="48" applyFont="1" applyBorder="1" applyAlignment="1" quotePrefix="1">
      <alignment horizontal="right" vertical="center"/>
    </xf>
    <xf numFmtId="38" fontId="3" fillId="0" borderId="58" xfId="48" applyFont="1" applyFill="1" applyBorder="1" applyAlignment="1">
      <alignment horizontal="left" vertical="center"/>
    </xf>
    <xf numFmtId="38" fontId="3" fillId="7" borderId="59" xfId="48" applyFont="1" applyFill="1" applyBorder="1" applyAlignment="1" applyProtection="1">
      <alignment vertical="center"/>
      <protection/>
    </xf>
    <xf numFmtId="38" fontId="3" fillId="8" borderId="60" xfId="48" applyFont="1" applyFill="1" applyBorder="1" applyAlignment="1" applyProtection="1">
      <alignment vertical="center"/>
      <protection locked="0"/>
    </xf>
    <xf numFmtId="38" fontId="3" fillId="8" borderId="61" xfId="48" applyFont="1" applyFill="1" applyBorder="1" applyAlignment="1" applyProtection="1">
      <alignment vertical="center"/>
      <protection locked="0"/>
    </xf>
    <xf numFmtId="38" fontId="3" fillId="0" borderId="10" xfId="48" applyFont="1" applyBorder="1" applyAlignment="1" quotePrefix="1">
      <alignment horizontal="right" vertical="center"/>
    </xf>
    <xf numFmtId="38" fontId="3" fillId="8" borderId="62" xfId="48" applyFont="1" applyFill="1" applyBorder="1" applyAlignment="1" applyProtection="1">
      <alignment vertical="center"/>
      <protection locked="0"/>
    </xf>
    <xf numFmtId="38" fontId="3" fillId="8" borderId="58" xfId="48" applyFont="1" applyFill="1" applyBorder="1" applyAlignment="1" applyProtection="1">
      <alignment vertical="center"/>
      <protection locked="0"/>
    </xf>
    <xf numFmtId="38" fontId="3" fillId="0" borderId="27" xfId="48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top"/>
    </xf>
    <xf numFmtId="0" fontId="3" fillId="0" borderId="6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67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38" fontId="3" fillId="0" borderId="0" xfId="48" applyFont="1" applyBorder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38" fontId="3" fillId="10" borderId="10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27" xfId="48" applyFont="1" applyFill="1" applyBorder="1" applyAlignment="1">
      <alignment horizontal="right" vertical="center"/>
    </xf>
    <xf numFmtId="38" fontId="3" fillId="0" borderId="21" xfId="48" applyFont="1" applyBorder="1" applyAlignment="1">
      <alignment vertical="center"/>
    </xf>
    <xf numFmtId="38" fontId="3" fillId="0" borderId="41" xfId="48" applyFont="1" applyBorder="1" applyAlignment="1">
      <alignment horizontal="center" vertical="center"/>
    </xf>
    <xf numFmtId="38" fontId="3" fillId="0" borderId="68" xfId="48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3" fillId="0" borderId="41" xfId="48" applyFont="1" applyFill="1" applyBorder="1" applyAlignment="1">
      <alignment horizontal="center" vertical="center" wrapText="1"/>
    </xf>
    <xf numFmtId="38" fontId="3" fillId="0" borderId="68" xfId="48" applyFont="1" applyFill="1" applyBorder="1" applyAlignment="1">
      <alignment horizontal="center" vertical="center" wrapText="1"/>
    </xf>
    <xf numFmtId="38" fontId="3" fillId="0" borderId="69" xfId="48" applyFont="1" applyFill="1" applyBorder="1" applyAlignment="1">
      <alignment horizontal="center" vertical="center" wrapText="1"/>
    </xf>
    <xf numFmtId="38" fontId="3" fillId="0" borderId="70" xfId="48" applyFont="1" applyBorder="1" applyAlignment="1">
      <alignment horizontal="center" vertical="center"/>
    </xf>
    <xf numFmtId="38" fontId="3" fillId="0" borderId="64" xfId="48" applyFont="1" applyBorder="1" applyAlignment="1">
      <alignment horizontal="center" vertical="center"/>
    </xf>
    <xf numFmtId="38" fontId="3" fillId="0" borderId="71" xfId="48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rr_rist" xfId="60"/>
    <cellStyle name="標準_Sheet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2228850</xdr:colOff>
      <xdr:row>0</xdr:row>
      <xdr:rowOff>57150</xdr:rowOff>
    </xdr:from>
    <xdr:ext cx="2000250" cy="409575"/>
    <xdr:sp>
      <xdr:nvSpPr>
        <xdr:cNvPr id="1" name="Text Box 1"/>
        <xdr:cNvSpPr txBox="1">
          <a:spLocks noChangeArrowheads="1"/>
        </xdr:cNvSpPr>
      </xdr:nvSpPr>
      <xdr:spPr>
        <a:xfrm>
          <a:off x="4171950" y="57150"/>
          <a:ext cx="20002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業務コスト調査マニュアル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別紙６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tabSelected="1" view="pageBreakPreview" zoomScale="130" zoomScaleNormal="55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25.50390625" style="1" bestFit="1" customWidth="1"/>
    <col min="2" max="2" width="35.625" style="1" bestFit="1" customWidth="1"/>
    <col min="3" max="3" width="20.625" style="1" customWidth="1"/>
    <col min="4" max="4" width="9.00390625" style="1" customWidth="1"/>
    <col min="5" max="5" width="6.375" style="1" customWidth="1"/>
    <col min="6" max="16384" width="9.00390625" style="1" customWidth="1"/>
  </cols>
  <sheetData>
    <row r="1" ht="40.5" customHeight="1"/>
    <row r="2" spans="1:3" ht="14.25">
      <c r="A2" s="157" t="s">
        <v>188</v>
      </c>
      <c r="B2" s="157"/>
      <c r="C2" s="157"/>
    </row>
    <row r="4" spans="1:3" ht="13.5">
      <c r="A4" s="158" t="s">
        <v>174</v>
      </c>
      <c r="B4" s="158"/>
      <c r="C4" s="158"/>
    </row>
    <row r="5" spans="1:3" ht="13.5">
      <c r="A5" s="116"/>
      <c r="B5" s="116"/>
      <c r="C5" s="116"/>
    </row>
    <row r="6" spans="1:3" ht="14.25" thickBot="1">
      <c r="A6" s="116" t="s">
        <v>142</v>
      </c>
      <c r="B6" s="116"/>
      <c r="C6" s="116"/>
    </row>
    <row r="7" spans="1:3" ht="13.5">
      <c r="A7" s="159" t="s">
        <v>144</v>
      </c>
      <c r="B7" s="3" t="s">
        <v>145</v>
      </c>
      <c r="C7" s="34"/>
    </row>
    <row r="8" spans="1:3" ht="13.5">
      <c r="A8" s="160"/>
      <c r="B8" s="2" t="s">
        <v>0</v>
      </c>
      <c r="C8" s="35"/>
    </row>
    <row r="9" spans="1:3" ht="13.5">
      <c r="A9" s="160"/>
      <c r="B9" s="2" t="s">
        <v>20</v>
      </c>
      <c r="C9" s="35"/>
    </row>
    <row r="10" spans="1:3" ht="13.5">
      <c r="A10" s="160"/>
      <c r="B10" s="2" t="s">
        <v>21</v>
      </c>
      <c r="C10" s="35"/>
    </row>
    <row r="11" spans="1:3" ht="13.5">
      <c r="A11" s="160"/>
      <c r="B11" s="2" t="s">
        <v>22</v>
      </c>
      <c r="C11" s="35"/>
    </row>
    <row r="12" spans="1:3" ht="13.5">
      <c r="A12" s="160"/>
      <c r="B12" s="2" t="s">
        <v>146</v>
      </c>
      <c r="C12" s="122"/>
    </row>
    <row r="13" spans="1:3" ht="13.5">
      <c r="A13" s="160"/>
      <c r="B13" s="2" t="s">
        <v>158</v>
      </c>
      <c r="C13" s="122"/>
    </row>
    <row r="14" spans="1:3" ht="14.25" thickBot="1">
      <c r="A14" s="161"/>
      <c r="B14" s="4" t="s">
        <v>159</v>
      </c>
      <c r="C14" s="123"/>
    </row>
    <row r="15" spans="1:3" ht="13.5">
      <c r="A15" s="154" t="s">
        <v>1</v>
      </c>
      <c r="B15" s="3" t="s">
        <v>157</v>
      </c>
      <c r="C15" s="128"/>
    </row>
    <row r="16" spans="1:3" ht="13.5">
      <c r="A16" s="155"/>
      <c r="B16" s="119" t="s">
        <v>147</v>
      </c>
      <c r="C16" s="120"/>
    </row>
    <row r="17" spans="1:3" ht="13.5">
      <c r="A17" s="155"/>
      <c r="B17" s="2" t="s">
        <v>148</v>
      </c>
      <c r="C17" s="35"/>
    </row>
    <row r="18" spans="1:3" ht="13.5">
      <c r="A18" s="155"/>
      <c r="B18" s="2" t="s">
        <v>149</v>
      </c>
      <c r="C18" s="122"/>
    </row>
    <row r="19" spans="1:3" ht="13.5">
      <c r="A19" s="155"/>
      <c r="B19" s="2" t="s">
        <v>150</v>
      </c>
      <c r="C19" s="122"/>
    </row>
    <row r="20" spans="1:3" ht="14.25" thickBot="1">
      <c r="A20" s="156"/>
      <c r="B20" s="4" t="s">
        <v>25</v>
      </c>
      <c r="C20" s="36"/>
    </row>
    <row r="22" spans="1:2" s="45" customFormat="1" ht="13.5">
      <c r="A22" s="45" t="s">
        <v>160</v>
      </c>
      <c r="B22" s="118" t="s">
        <v>143</v>
      </c>
    </row>
    <row r="23" spans="1:2" s="45" customFormat="1" ht="13.5">
      <c r="A23" s="46" t="s">
        <v>122</v>
      </c>
      <c r="B23" s="47">
        <f>C20</f>
        <v>0</v>
      </c>
    </row>
    <row r="24" spans="1:2" s="45" customFormat="1" ht="13.5">
      <c r="A24" s="46" t="s">
        <v>119</v>
      </c>
      <c r="B24" s="47">
        <f>'【土B】直人'!I27</f>
        <v>0</v>
      </c>
    </row>
    <row r="25" spans="1:2" s="45" customFormat="1" ht="13.5">
      <c r="A25" s="46" t="s">
        <v>152</v>
      </c>
      <c r="B25" s="47">
        <f>'【土C】直接'!D34</f>
        <v>0</v>
      </c>
    </row>
    <row r="26" spans="1:2" s="45" customFormat="1" ht="13.5">
      <c r="A26" s="46" t="s">
        <v>127</v>
      </c>
      <c r="B26" s="47" t="e">
        <f>'【土D】間接'!E55</f>
        <v>#DIV/0!</v>
      </c>
    </row>
    <row r="27" spans="1:2" s="45" customFormat="1" ht="13.5">
      <c r="A27" s="46" t="s">
        <v>121</v>
      </c>
      <c r="B27" s="47" t="e">
        <f>'【土E】般管'!E54</f>
        <v>#DIV/0!</v>
      </c>
    </row>
    <row r="28" spans="1:2" s="45" customFormat="1" ht="13.5">
      <c r="A28" s="46" t="s">
        <v>123</v>
      </c>
      <c r="B28" s="47" t="e">
        <f>B23-SUM(B24:B27)</f>
        <v>#DIV/0!</v>
      </c>
    </row>
    <row r="29" s="45" customFormat="1" ht="13.5"/>
    <row r="30" ht="13.5">
      <c r="A30" s="1" t="s">
        <v>153</v>
      </c>
    </row>
    <row r="31" spans="1:2" ht="13.5">
      <c r="A31" s="125" t="s">
        <v>154</v>
      </c>
      <c r="B31" s="124"/>
    </row>
    <row r="32" spans="1:2" ht="13.5">
      <c r="A32" s="125" t="s">
        <v>155</v>
      </c>
      <c r="B32" s="126"/>
    </row>
    <row r="33" spans="1:2" ht="13.5">
      <c r="A33" s="2" t="s">
        <v>156</v>
      </c>
      <c r="B33" s="127"/>
    </row>
    <row r="34" s="45" customFormat="1" ht="13.5"/>
  </sheetData>
  <sheetProtection/>
  <mergeCells count="4">
    <mergeCell ref="A15:A20"/>
    <mergeCell ref="A2:C2"/>
    <mergeCell ref="A4:C4"/>
    <mergeCell ref="A7:A1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115" zoomScaleNormal="115" zoomScalePageLayoutView="0" workbookViewId="0" topLeftCell="A1">
      <selection activeCell="A2" sqref="A2"/>
    </sheetView>
  </sheetViews>
  <sheetFormatPr defaultColWidth="11.625" defaultRowHeight="13.5"/>
  <cols>
    <col min="1" max="16384" width="11.625" style="1" customWidth="1"/>
  </cols>
  <sheetData>
    <row r="1" spans="1:4" ht="13.5">
      <c r="A1" s="164" t="s">
        <v>188</v>
      </c>
      <c r="B1" s="164"/>
      <c r="C1" s="164"/>
      <c r="D1" s="164"/>
    </row>
    <row r="3" ht="13.5">
      <c r="A3" s="1" t="s">
        <v>175</v>
      </c>
    </row>
    <row r="4" spans="1:9" ht="13.5">
      <c r="A4" s="6" t="s">
        <v>3</v>
      </c>
      <c r="B4" s="6" t="s">
        <v>4</v>
      </c>
      <c r="C4" s="6" t="s">
        <v>5</v>
      </c>
      <c r="D4" s="6" t="s">
        <v>6</v>
      </c>
      <c r="E4" s="6" t="s">
        <v>9</v>
      </c>
      <c r="F4" s="6" t="s">
        <v>10</v>
      </c>
      <c r="G4" s="6" t="s">
        <v>14</v>
      </c>
      <c r="H4" s="6" t="s">
        <v>15</v>
      </c>
      <c r="I4" s="6" t="s">
        <v>17</v>
      </c>
    </row>
    <row r="5" spans="1:9" s="5" customFormat="1" ht="54">
      <c r="A5" s="162" t="s">
        <v>140</v>
      </c>
      <c r="B5" s="7" t="s">
        <v>161</v>
      </c>
      <c r="C5" s="7" t="s">
        <v>2</v>
      </c>
      <c r="D5" s="7" t="s">
        <v>12</v>
      </c>
      <c r="E5" s="7" t="s">
        <v>7</v>
      </c>
      <c r="F5" s="7" t="s">
        <v>8</v>
      </c>
      <c r="G5" s="7" t="s">
        <v>18</v>
      </c>
      <c r="H5" s="7" t="s">
        <v>19</v>
      </c>
      <c r="I5" s="7" t="s">
        <v>162</v>
      </c>
    </row>
    <row r="6" spans="1:9" ht="13.5">
      <c r="A6" s="163"/>
      <c r="B6" s="8" t="s">
        <v>11</v>
      </c>
      <c r="C6" s="8" t="s">
        <v>11</v>
      </c>
      <c r="D6" s="8" t="s">
        <v>13</v>
      </c>
      <c r="E6" s="8" t="s">
        <v>13</v>
      </c>
      <c r="F6" s="8" t="s">
        <v>13</v>
      </c>
      <c r="G6" s="8" t="s">
        <v>13</v>
      </c>
      <c r="H6" s="8" t="s">
        <v>16</v>
      </c>
      <c r="I6" s="8" t="s">
        <v>13</v>
      </c>
    </row>
    <row r="7" spans="1:9" ht="13.5">
      <c r="A7" s="9">
        <v>1</v>
      </c>
      <c r="B7" s="37"/>
      <c r="C7" s="37"/>
      <c r="D7" s="37"/>
      <c r="E7" s="37"/>
      <c r="F7" s="37"/>
      <c r="G7" s="12">
        <f>IF(SUM(D7:F7)=0,"",SUM(D7:F7))</f>
      </c>
      <c r="H7" s="12">
        <f>IF(G7="","",IF(C7=0,"",G7/C7))</f>
      </c>
      <c r="I7" s="12">
        <f>IF(H7="","",IF(B7=0,"",H7*B7))</f>
      </c>
    </row>
    <row r="8" spans="1:9" ht="13.5">
      <c r="A8" s="10">
        <v>2</v>
      </c>
      <c r="B8" s="38"/>
      <c r="C8" s="38"/>
      <c r="D8" s="38"/>
      <c r="E8" s="38"/>
      <c r="F8" s="38"/>
      <c r="G8" s="13">
        <f aca="true" t="shared" si="0" ref="G8:G16">IF(SUM(D8:F8)=0,"",SUM(D8:F8))</f>
      </c>
      <c r="H8" s="13">
        <f aca="true" t="shared" si="1" ref="H8:H16">IF(G8="","",IF(C8=0,"",G8/C8))</f>
      </c>
      <c r="I8" s="13">
        <f aca="true" t="shared" si="2" ref="I8:I16">IF(H8="","",IF(B8=0,"",H8*B8))</f>
      </c>
    </row>
    <row r="9" spans="1:9" ht="13.5">
      <c r="A9" s="10">
        <v>3</v>
      </c>
      <c r="B9" s="38"/>
      <c r="C9" s="38"/>
      <c r="D9" s="38"/>
      <c r="E9" s="38"/>
      <c r="F9" s="38"/>
      <c r="G9" s="13">
        <f t="shared" si="0"/>
      </c>
      <c r="H9" s="13">
        <f t="shared" si="1"/>
      </c>
      <c r="I9" s="13">
        <f t="shared" si="2"/>
      </c>
    </row>
    <row r="10" spans="1:9" ht="13.5">
      <c r="A10" s="10">
        <v>4</v>
      </c>
      <c r="B10" s="38"/>
      <c r="C10" s="38"/>
      <c r="D10" s="38"/>
      <c r="E10" s="38"/>
      <c r="F10" s="38"/>
      <c r="G10" s="13">
        <f t="shared" si="0"/>
      </c>
      <c r="H10" s="13">
        <f t="shared" si="1"/>
      </c>
      <c r="I10" s="13">
        <f t="shared" si="2"/>
      </c>
    </row>
    <row r="11" spans="1:9" ht="13.5">
      <c r="A11" s="11">
        <v>5</v>
      </c>
      <c r="B11" s="39"/>
      <c r="C11" s="39"/>
      <c r="D11" s="39"/>
      <c r="E11" s="39"/>
      <c r="F11" s="39"/>
      <c r="G11" s="14">
        <f t="shared" si="0"/>
      </c>
      <c r="H11" s="14">
        <f t="shared" si="1"/>
      </c>
      <c r="I11" s="14">
        <f t="shared" si="2"/>
      </c>
    </row>
    <row r="12" spans="1:9" ht="13.5">
      <c r="A12" s="15">
        <v>6</v>
      </c>
      <c r="B12" s="40"/>
      <c r="C12" s="40"/>
      <c r="D12" s="40"/>
      <c r="E12" s="40"/>
      <c r="F12" s="40"/>
      <c r="G12" s="16">
        <f t="shared" si="0"/>
      </c>
      <c r="H12" s="16">
        <f t="shared" si="1"/>
      </c>
      <c r="I12" s="16">
        <f t="shared" si="2"/>
      </c>
    </row>
    <row r="13" spans="1:9" ht="13.5">
      <c r="A13" s="10">
        <v>7</v>
      </c>
      <c r="B13" s="38"/>
      <c r="C13" s="38"/>
      <c r="D13" s="38"/>
      <c r="E13" s="38"/>
      <c r="F13" s="38"/>
      <c r="G13" s="13">
        <f t="shared" si="0"/>
      </c>
      <c r="H13" s="13">
        <f t="shared" si="1"/>
      </c>
      <c r="I13" s="13">
        <f t="shared" si="2"/>
      </c>
    </row>
    <row r="14" spans="1:9" ht="13.5">
      <c r="A14" s="10">
        <v>8</v>
      </c>
      <c r="B14" s="38"/>
      <c r="C14" s="38"/>
      <c r="D14" s="38"/>
      <c r="E14" s="38"/>
      <c r="F14" s="38"/>
      <c r="G14" s="13">
        <f t="shared" si="0"/>
      </c>
      <c r="H14" s="13">
        <f t="shared" si="1"/>
      </c>
      <c r="I14" s="13">
        <f t="shared" si="2"/>
      </c>
    </row>
    <row r="15" spans="1:9" ht="13.5">
      <c r="A15" s="10">
        <v>9</v>
      </c>
      <c r="B15" s="38"/>
      <c r="C15" s="38"/>
      <c r="D15" s="38"/>
      <c r="E15" s="38"/>
      <c r="F15" s="38"/>
      <c r="G15" s="13">
        <f t="shared" si="0"/>
      </c>
      <c r="H15" s="13">
        <f t="shared" si="1"/>
      </c>
      <c r="I15" s="13">
        <f t="shared" si="2"/>
      </c>
    </row>
    <row r="16" spans="1:9" ht="13.5">
      <c r="A16" s="11">
        <v>10</v>
      </c>
      <c r="B16" s="39"/>
      <c r="C16" s="39"/>
      <c r="D16" s="39"/>
      <c r="E16" s="39"/>
      <c r="F16" s="39"/>
      <c r="G16" s="14">
        <f t="shared" si="0"/>
      </c>
      <c r="H16" s="14">
        <f t="shared" si="1"/>
      </c>
      <c r="I16" s="14">
        <f t="shared" si="2"/>
      </c>
    </row>
    <row r="17" spans="1:9" ht="13.5">
      <c r="A17" s="9">
        <v>11</v>
      </c>
      <c r="B17" s="37"/>
      <c r="C17" s="37"/>
      <c r="D17" s="37"/>
      <c r="E17" s="37"/>
      <c r="F17" s="37"/>
      <c r="G17" s="12">
        <f>IF(SUM(D17:F17)=0,"",SUM(D17:F17))</f>
      </c>
      <c r="H17" s="12">
        <f>IF(G17="","",IF(C17=0,"",G17/C17))</f>
      </c>
      <c r="I17" s="12">
        <f>IF(H17="","",IF(B17=0,"",H17*B17))</f>
      </c>
    </row>
    <row r="18" spans="1:9" ht="13.5">
      <c r="A18" s="10">
        <v>12</v>
      </c>
      <c r="B18" s="38"/>
      <c r="C18" s="38"/>
      <c r="D18" s="38"/>
      <c r="E18" s="38"/>
      <c r="F18" s="38"/>
      <c r="G18" s="13">
        <f aca="true" t="shared" si="3" ref="G18:G26">IF(SUM(D18:F18)=0,"",SUM(D18:F18))</f>
      </c>
      <c r="H18" s="13">
        <f aca="true" t="shared" si="4" ref="H18:H26">IF(G18="","",IF(C18=0,"",G18/C18))</f>
      </c>
      <c r="I18" s="13">
        <f aca="true" t="shared" si="5" ref="I18:I26">IF(H18="","",IF(B18=0,"",H18*B18))</f>
      </c>
    </row>
    <row r="19" spans="1:9" ht="13.5">
      <c r="A19" s="10">
        <v>13</v>
      </c>
      <c r="B19" s="38"/>
      <c r="C19" s="38"/>
      <c r="D19" s="38"/>
      <c r="E19" s="38"/>
      <c r="F19" s="38"/>
      <c r="G19" s="13">
        <f t="shared" si="3"/>
      </c>
      <c r="H19" s="13">
        <f t="shared" si="4"/>
      </c>
      <c r="I19" s="13">
        <f t="shared" si="5"/>
      </c>
    </row>
    <row r="20" spans="1:9" ht="13.5">
      <c r="A20" s="10">
        <v>14</v>
      </c>
      <c r="B20" s="38"/>
      <c r="C20" s="38"/>
      <c r="D20" s="38"/>
      <c r="E20" s="38"/>
      <c r="F20" s="38"/>
      <c r="G20" s="13">
        <f t="shared" si="3"/>
      </c>
      <c r="H20" s="13">
        <f t="shared" si="4"/>
      </c>
      <c r="I20" s="13">
        <f t="shared" si="5"/>
      </c>
    </row>
    <row r="21" spans="1:9" ht="13.5">
      <c r="A21" s="11">
        <v>15</v>
      </c>
      <c r="B21" s="39"/>
      <c r="C21" s="39"/>
      <c r="D21" s="39"/>
      <c r="E21" s="39"/>
      <c r="F21" s="39"/>
      <c r="G21" s="14">
        <f t="shared" si="3"/>
      </c>
      <c r="H21" s="14">
        <f t="shared" si="4"/>
      </c>
      <c r="I21" s="14">
        <f t="shared" si="5"/>
      </c>
    </row>
    <row r="22" spans="1:9" ht="13.5">
      <c r="A22" s="15">
        <v>16</v>
      </c>
      <c r="B22" s="40"/>
      <c r="C22" s="40"/>
      <c r="D22" s="40"/>
      <c r="E22" s="40"/>
      <c r="F22" s="40"/>
      <c r="G22" s="16">
        <f t="shared" si="3"/>
      </c>
      <c r="H22" s="16">
        <f t="shared" si="4"/>
      </c>
      <c r="I22" s="16">
        <f t="shared" si="5"/>
      </c>
    </row>
    <row r="23" spans="1:9" ht="13.5">
      <c r="A23" s="10">
        <v>17</v>
      </c>
      <c r="B23" s="38"/>
      <c r="C23" s="38"/>
      <c r="D23" s="38"/>
      <c r="E23" s="38"/>
      <c r="F23" s="38"/>
      <c r="G23" s="13">
        <f t="shared" si="3"/>
      </c>
      <c r="H23" s="13">
        <f t="shared" si="4"/>
      </c>
      <c r="I23" s="13">
        <f t="shared" si="5"/>
      </c>
    </row>
    <row r="24" spans="1:9" ht="13.5">
      <c r="A24" s="10">
        <v>18</v>
      </c>
      <c r="B24" s="38"/>
      <c r="C24" s="38"/>
      <c r="D24" s="38"/>
      <c r="E24" s="38"/>
      <c r="F24" s="38"/>
      <c r="G24" s="13">
        <f t="shared" si="3"/>
      </c>
      <c r="H24" s="13">
        <f t="shared" si="4"/>
      </c>
      <c r="I24" s="13">
        <f t="shared" si="5"/>
      </c>
    </row>
    <row r="25" spans="1:9" ht="13.5">
      <c r="A25" s="10">
        <v>19</v>
      </c>
      <c r="B25" s="38"/>
      <c r="C25" s="38"/>
      <c r="D25" s="38"/>
      <c r="E25" s="38"/>
      <c r="F25" s="38"/>
      <c r="G25" s="13">
        <f t="shared" si="3"/>
      </c>
      <c r="H25" s="13">
        <f t="shared" si="4"/>
      </c>
      <c r="I25" s="13">
        <f t="shared" si="5"/>
      </c>
    </row>
    <row r="26" spans="1:9" ht="14.25" thickBot="1">
      <c r="A26" s="11">
        <v>20</v>
      </c>
      <c r="B26" s="39"/>
      <c r="C26" s="39"/>
      <c r="D26" s="39"/>
      <c r="E26" s="39"/>
      <c r="F26" s="39"/>
      <c r="G26" s="14">
        <f t="shared" si="3"/>
      </c>
      <c r="H26" s="17">
        <f t="shared" si="4"/>
      </c>
      <c r="I26" s="17">
        <f t="shared" si="5"/>
      </c>
    </row>
    <row r="27" spans="8:9" ht="14.25" thickBot="1">
      <c r="H27" s="18" t="s">
        <v>23</v>
      </c>
      <c r="I27" s="19">
        <f>SUM(I7:I26)</f>
        <v>0</v>
      </c>
    </row>
  </sheetData>
  <sheetProtection/>
  <mergeCells count="2">
    <mergeCell ref="A5:A6"/>
    <mergeCell ref="A1:D1"/>
  </mergeCells>
  <printOptions/>
  <pageMargins left="0.75" right="0.75" top="1" bottom="1" header="0.512" footer="0.51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7.75390625" style="83" customWidth="1"/>
    <col min="2" max="2" width="3.50390625" style="83" customWidth="1"/>
    <col min="3" max="3" width="15.00390625" style="83" bestFit="1" customWidth="1"/>
    <col min="4" max="4" width="18.00390625" style="83" customWidth="1"/>
    <col min="5" max="16384" width="9.00390625" style="83" customWidth="1"/>
  </cols>
  <sheetData>
    <row r="1" spans="1:4" ht="12">
      <c r="A1" s="172" t="s">
        <v>188</v>
      </c>
      <c r="B1" s="172"/>
      <c r="C1" s="172"/>
      <c r="D1" s="172"/>
    </row>
    <row r="2" spans="1:4" ht="12">
      <c r="A2" s="20"/>
      <c r="B2" s="20"/>
      <c r="C2" s="20"/>
      <c r="D2" s="20"/>
    </row>
    <row r="3" spans="1:4" ht="12">
      <c r="A3" s="168" t="s">
        <v>176</v>
      </c>
      <c r="B3" s="168"/>
      <c r="C3" s="168"/>
      <c r="D3" s="168"/>
    </row>
    <row r="4" spans="1:4" ht="12">
      <c r="A4" s="169" t="s">
        <v>24</v>
      </c>
      <c r="B4" s="170"/>
      <c r="C4" s="171"/>
      <c r="D4" s="21" t="s">
        <v>26</v>
      </c>
    </row>
    <row r="5" spans="1:4" ht="12">
      <c r="A5" s="140" t="s">
        <v>88</v>
      </c>
      <c r="B5" s="129" t="s">
        <v>165</v>
      </c>
      <c r="C5" s="141" t="s">
        <v>88</v>
      </c>
      <c r="D5" s="94"/>
    </row>
    <row r="6" spans="1:4" ht="13.5" customHeight="1">
      <c r="A6" s="165" t="s">
        <v>120</v>
      </c>
      <c r="B6" s="25" t="s">
        <v>66</v>
      </c>
      <c r="C6" s="134" t="s">
        <v>169</v>
      </c>
      <c r="D6" s="95"/>
    </row>
    <row r="7" spans="1:4" ht="12">
      <c r="A7" s="166"/>
      <c r="B7" s="26" t="s">
        <v>67</v>
      </c>
      <c r="C7" s="135" t="s">
        <v>27</v>
      </c>
      <c r="D7" s="139"/>
    </row>
    <row r="8" spans="1:4" ht="12">
      <c r="A8" s="166"/>
      <c r="B8" s="26" t="s">
        <v>68</v>
      </c>
      <c r="C8" s="135" t="s">
        <v>28</v>
      </c>
      <c r="D8" s="96"/>
    </row>
    <row r="9" spans="1:4" ht="12">
      <c r="A9" s="166"/>
      <c r="B9" s="26" t="s">
        <v>69</v>
      </c>
      <c r="C9" s="135" t="s">
        <v>29</v>
      </c>
      <c r="D9" s="96"/>
    </row>
    <row r="10" spans="1:4" ht="12">
      <c r="A10" s="166"/>
      <c r="B10" s="26" t="s">
        <v>70</v>
      </c>
      <c r="C10" s="135" t="s">
        <v>30</v>
      </c>
      <c r="D10" s="96"/>
    </row>
    <row r="11" spans="1:4" ht="12">
      <c r="A11" s="166"/>
      <c r="B11" s="26" t="s">
        <v>71</v>
      </c>
      <c r="C11" s="135" t="s">
        <v>31</v>
      </c>
      <c r="D11" s="96"/>
    </row>
    <row r="12" spans="1:4" ht="12">
      <c r="A12" s="166"/>
      <c r="B12" s="26" t="s">
        <v>72</v>
      </c>
      <c r="C12" s="135" t="s">
        <v>32</v>
      </c>
      <c r="D12" s="96"/>
    </row>
    <row r="13" spans="1:4" ht="12">
      <c r="A13" s="166"/>
      <c r="B13" s="26" t="s">
        <v>73</v>
      </c>
      <c r="C13" s="135" t="s">
        <v>33</v>
      </c>
      <c r="D13" s="96"/>
    </row>
    <row r="14" spans="1:4" ht="12">
      <c r="A14" s="166"/>
      <c r="B14" s="26" t="s">
        <v>74</v>
      </c>
      <c r="C14" s="135" t="s">
        <v>34</v>
      </c>
      <c r="D14" s="96"/>
    </row>
    <row r="15" spans="1:4" ht="12">
      <c r="A15" s="166"/>
      <c r="B15" s="26" t="s">
        <v>75</v>
      </c>
      <c r="C15" s="135" t="s">
        <v>35</v>
      </c>
      <c r="D15" s="96"/>
    </row>
    <row r="16" spans="1:4" ht="12">
      <c r="A16" s="166"/>
      <c r="B16" s="26" t="s">
        <v>76</v>
      </c>
      <c r="C16" s="135" t="s">
        <v>36</v>
      </c>
      <c r="D16" s="96"/>
    </row>
    <row r="17" spans="1:4" ht="12">
      <c r="A17" s="166"/>
      <c r="B17" s="26" t="s">
        <v>77</v>
      </c>
      <c r="C17" s="135" t="s">
        <v>37</v>
      </c>
      <c r="D17" s="96"/>
    </row>
    <row r="18" spans="1:4" ht="12">
      <c r="A18" s="166"/>
      <c r="B18" s="26" t="s">
        <v>78</v>
      </c>
      <c r="C18" s="135" t="s">
        <v>38</v>
      </c>
      <c r="D18" s="96"/>
    </row>
    <row r="19" spans="1:4" ht="12">
      <c r="A19" s="166"/>
      <c r="B19" s="26" t="s">
        <v>97</v>
      </c>
      <c r="C19" s="135" t="s">
        <v>39</v>
      </c>
      <c r="D19" s="96"/>
    </row>
    <row r="20" spans="1:4" ht="12">
      <c r="A20" s="166"/>
      <c r="B20" s="26" t="s">
        <v>98</v>
      </c>
      <c r="C20" s="135" t="s">
        <v>40</v>
      </c>
      <c r="D20" s="96"/>
    </row>
    <row r="21" spans="1:4" ht="12">
      <c r="A21" s="166"/>
      <c r="B21" s="26" t="s">
        <v>99</v>
      </c>
      <c r="C21" s="135" t="s">
        <v>170</v>
      </c>
      <c r="D21" s="96"/>
    </row>
    <row r="22" spans="1:4" ht="12">
      <c r="A22" s="166"/>
      <c r="B22" s="26" t="s">
        <v>100</v>
      </c>
      <c r="C22" s="135" t="s">
        <v>42</v>
      </c>
      <c r="D22" s="96"/>
    </row>
    <row r="23" spans="1:4" ht="12">
      <c r="A23" s="166"/>
      <c r="B23" s="26" t="s">
        <v>101</v>
      </c>
      <c r="C23" s="135" t="s">
        <v>43</v>
      </c>
      <c r="D23" s="96"/>
    </row>
    <row r="24" spans="1:4" ht="12">
      <c r="A24" s="166"/>
      <c r="B24" s="26" t="s">
        <v>102</v>
      </c>
      <c r="C24" s="135" t="s">
        <v>44</v>
      </c>
      <c r="D24" s="96"/>
    </row>
    <row r="25" spans="1:4" ht="12">
      <c r="A25" s="166"/>
      <c r="B25" s="26" t="s">
        <v>103</v>
      </c>
      <c r="C25" s="135" t="s">
        <v>45</v>
      </c>
      <c r="D25" s="96"/>
    </row>
    <row r="26" spans="1:4" ht="12">
      <c r="A26" s="166"/>
      <c r="B26" s="26" t="s">
        <v>104</v>
      </c>
      <c r="C26" s="135" t="s">
        <v>46</v>
      </c>
      <c r="D26" s="96"/>
    </row>
    <row r="27" spans="1:4" ht="12">
      <c r="A27" s="166"/>
      <c r="B27" s="26" t="s">
        <v>105</v>
      </c>
      <c r="C27" s="135" t="s">
        <v>47</v>
      </c>
      <c r="D27" s="96"/>
    </row>
    <row r="28" spans="1:4" ht="12">
      <c r="A28" s="166"/>
      <c r="B28" s="26" t="s">
        <v>106</v>
      </c>
      <c r="C28" s="135" t="s">
        <v>48</v>
      </c>
      <c r="D28" s="96"/>
    </row>
    <row r="29" spans="1:4" ht="12">
      <c r="A29" s="166"/>
      <c r="B29" s="26" t="s">
        <v>107</v>
      </c>
      <c r="C29" s="135" t="s">
        <v>49</v>
      </c>
      <c r="D29" s="96"/>
    </row>
    <row r="30" spans="1:4" ht="12">
      <c r="A30" s="166"/>
      <c r="B30" s="26" t="s">
        <v>108</v>
      </c>
      <c r="C30" s="135" t="s">
        <v>50</v>
      </c>
      <c r="D30" s="96"/>
    </row>
    <row r="31" spans="1:4" ht="12">
      <c r="A31" s="166"/>
      <c r="B31" s="26" t="s">
        <v>109</v>
      </c>
      <c r="C31" s="135" t="s">
        <v>51</v>
      </c>
      <c r="D31" s="96"/>
    </row>
    <row r="32" spans="1:4" ht="12">
      <c r="A32" s="166"/>
      <c r="B32" s="26" t="s">
        <v>171</v>
      </c>
      <c r="C32" s="135" t="s">
        <v>172</v>
      </c>
      <c r="D32" s="96"/>
    </row>
    <row r="33" spans="1:4" ht="12">
      <c r="A33" s="167"/>
      <c r="B33" s="27" t="s">
        <v>173</v>
      </c>
      <c r="C33" s="136" t="s">
        <v>96</v>
      </c>
      <c r="D33" s="97"/>
    </row>
    <row r="34" spans="1:4" ht="12.75" thickBot="1">
      <c r="A34" s="20"/>
      <c r="B34" s="20"/>
      <c r="C34" s="137" t="s">
        <v>23</v>
      </c>
      <c r="D34" s="138">
        <f>SUM(D5:D33)</f>
        <v>0</v>
      </c>
    </row>
  </sheetData>
  <sheetProtection/>
  <mergeCells count="4">
    <mergeCell ref="A6:A33"/>
    <mergeCell ref="A3:D3"/>
    <mergeCell ref="A4:C4"/>
    <mergeCell ref="A1:D1"/>
  </mergeCells>
  <printOptions/>
  <pageMargins left="0.75" right="0.75" top="1" bottom="1" header="0.512" footer="0.512"/>
  <pageSetup horizontalDpi="600" verticalDpi="600" orientation="portrait" paperSize="9" r:id="rId1"/>
  <ignoredErrors>
    <ignoredError sqref="B6:B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view="pageBreakPreview" zoomScale="85" zoomScaleNormal="85" zoomScaleSheetLayoutView="85" zoomScalePageLayoutView="0" workbookViewId="0" topLeftCell="A1">
      <selection activeCell="D26" sqref="D26"/>
    </sheetView>
  </sheetViews>
  <sheetFormatPr defaultColWidth="9.00390625" defaultRowHeight="13.5"/>
  <cols>
    <col min="1" max="1" width="6.375" style="22" bestFit="1" customWidth="1"/>
    <col min="2" max="2" width="4.25390625" style="22" bestFit="1" customWidth="1"/>
    <col min="3" max="3" width="22.375" style="22" bestFit="1" customWidth="1"/>
    <col min="4" max="5" width="20.625" style="22" customWidth="1"/>
    <col min="6" max="16384" width="9.00390625" style="22" customWidth="1"/>
  </cols>
  <sheetData>
    <row r="1" ht="12">
      <c r="A1" s="22" t="s">
        <v>189</v>
      </c>
    </row>
    <row r="2" spans="3:4" s="23" customFormat="1" ht="12">
      <c r="C2" s="24"/>
      <c r="D2" s="24"/>
    </row>
    <row r="3" spans="1:3" ht="12">
      <c r="A3" s="173" t="s">
        <v>177</v>
      </c>
      <c r="B3" s="173"/>
      <c r="C3" s="173"/>
    </row>
    <row r="4" spans="1:4" s="23" customFormat="1" ht="12">
      <c r="A4" s="175" t="s">
        <v>111</v>
      </c>
      <c r="B4" s="175"/>
      <c r="C4" s="41"/>
      <c r="D4" s="24"/>
    </row>
    <row r="5" spans="1:4" s="23" customFormat="1" ht="12">
      <c r="A5" s="175" t="s">
        <v>113</v>
      </c>
      <c r="B5" s="175"/>
      <c r="C5" s="41"/>
      <c r="D5" s="24"/>
    </row>
    <row r="6" spans="1:4" s="23" customFormat="1" ht="12">
      <c r="A6" s="174" t="s">
        <v>112</v>
      </c>
      <c r="B6" s="174"/>
      <c r="C6" s="41"/>
      <c r="D6" s="24"/>
    </row>
    <row r="7" spans="3:4" s="23" customFormat="1" ht="12.75" thickBot="1">
      <c r="C7" s="24"/>
      <c r="D7" s="24"/>
    </row>
    <row r="8" spans="1:5" ht="13.5" customHeight="1">
      <c r="A8" s="179" t="s">
        <v>24</v>
      </c>
      <c r="B8" s="180"/>
      <c r="C8" s="181"/>
      <c r="D8" s="64" t="s">
        <v>114</v>
      </c>
      <c r="E8" s="50" t="s">
        <v>1</v>
      </c>
    </row>
    <row r="9" spans="1:5" ht="24">
      <c r="A9" s="182"/>
      <c r="B9" s="183"/>
      <c r="C9" s="153"/>
      <c r="D9" s="28" t="s">
        <v>115</v>
      </c>
      <c r="E9" s="51" t="s">
        <v>115</v>
      </c>
    </row>
    <row r="10" spans="1:5" ht="12">
      <c r="A10" s="186" t="s">
        <v>79</v>
      </c>
      <c r="B10" s="25" t="s">
        <v>166</v>
      </c>
      <c r="C10" s="29" t="s">
        <v>80</v>
      </c>
      <c r="D10" s="42"/>
      <c r="E10" s="53" t="e">
        <f>D10*('【土A】概要'!$C$20/'【土D】間接'!$C$5)</f>
        <v>#DIV/0!</v>
      </c>
    </row>
    <row r="11" spans="1:5" ht="12">
      <c r="A11" s="186"/>
      <c r="B11" s="130" t="s">
        <v>167</v>
      </c>
      <c r="C11" s="131" t="s">
        <v>168</v>
      </c>
      <c r="D11" s="132"/>
      <c r="E11" s="54" t="e">
        <f>D11*('【土A】概要'!$C$20/'【土D】間接'!$C$5)</f>
        <v>#DIV/0!</v>
      </c>
    </row>
    <row r="12" spans="1:5" ht="12">
      <c r="A12" s="186"/>
      <c r="B12" s="130" t="s">
        <v>54</v>
      </c>
      <c r="C12" s="30" t="s">
        <v>81</v>
      </c>
      <c r="D12" s="43"/>
      <c r="E12" s="54" t="e">
        <f>D12*('【土A】概要'!$C$20/'【土D】間接'!$C$5)</f>
        <v>#DIV/0!</v>
      </c>
    </row>
    <row r="13" spans="1:5" ht="12">
      <c r="A13" s="186"/>
      <c r="B13" s="130" t="s">
        <v>55</v>
      </c>
      <c r="C13" s="30" t="s">
        <v>82</v>
      </c>
      <c r="D13" s="43"/>
      <c r="E13" s="54" t="e">
        <f>D13*('【土A】概要'!$C$20/'【土D】間接'!$C$5)</f>
        <v>#DIV/0!</v>
      </c>
    </row>
    <row r="14" spans="1:5" ht="12">
      <c r="A14" s="186"/>
      <c r="B14" s="130" t="s">
        <v>56</v>
      </c>
      <c r="C14" s="30" t="s">
        <v>83</v>
      </c>
      <c r="D14" s="43"/>
      <c r="E14" s="54" t="e">
        <f>D14*('【土A】概要'!$C$20/'【土D】間接'!$C$5)</f>
        <v>#DIV/0!</v>
      </c>
    </row>
    <row r="15" spans="1:5" ht="12">
      <c r="A15" s="186"/>
      <c r="B15" s="130" t="s">
        <v>57</v>
      </c>
      <c r="C15" s="30" t="s">
        <v>84</v>
      </c>
      <c r="D15" s="43"/>
      <c r="E15" s="54" t="e">
        <f>D15*('【土A】概要'!$C$20/'【土D】間接'!$C$5)</f>
        <v>#DIV/0!</v>
      </c>
    </row>
    <row r="16" spans="1:5" ht="12">
      <c r="A16" s="186"/>
      <c r="B16" s="130" t="s">
        <v>58</v>
      </c>
      <c r="C16" s="30" t="s">
        <v>85</v>
      </c>
      <c r="D16" s="43"/>
      <c r="E16" s="54" t="e">
        <f>D16*('【土A】概要'!$C$20/'【土D】間接'!$C$5)</f>
        <v>#DIV/0!</v>
      </c>
    </row>
    <row r="17" spans="1:5" ht="12">
      <c r="A17" s="186"/>
      <c r="B17" s="130" t="s">
        <v>59</v>
      </c>
      <c r="C17" s="30" t="s">
        <v>7</v>
      </c>
      <c r="D17" s="43"/>
      <c r="E17" s="54" t="e">
        <f>D17*('【土A】概要'!$C$20/'【土D】間接'!$C$5)</f>
        <v>#DIV/0!</v>
      </c>
    </row>
    <row r="18" spans="1:5" ht="12">
      <c r="A18" s="186"/>
      <c r="B18" s="130" t="s">
        <v>60</v>
      </c>
      <c r="C18" s="31" t="s">
        <v>86</v>
      </c>
      <c r="D18" s="44"/>
      <c r="E18" s="55" t="e">
        <f>D18*('【土A】概要'!$C$20/'【土D】間接'!$C$5)</f>
        <v>#DIV/0!</v>
      </c>
    </row>
    <row r="19" spans="1:5" ht="12">
      <c r="A19" s="186"/>
      <c r="B19" s="184" t="s">
        <v>87</v>
      </c>
      <c r="C19" s="185"/>
      <c r="D19" s="32">
        <f>SUM(D10:D18)</f>
        <v>0</v>
      </c>
      <c r="E19" s="49" t="e">
        <f>SUM(E10:E18)</f>
        <v>#DIV/0!</v>
      </c>
    </row>
    <row r="20" spans="1:5" ht="12">
      <c r="A20" s="186" t="s">
        <v>88</v>
      </c>
      <c r="B20" s="26" t="s">
        <v>61</v>
      </c>
      <c r="C20" s="29" t="s">
        <v>89</v>
      </c>
      <c r="D20" s="42"/>
      <c r="E20" s="53" t="e">
        <f>D20*('【土A】概要'!$C$20/'【土D】間接'!$C$5)</f>
        <v>#DIV/0!</v>
      </c>
    </row>
    <row r="21" spans="1:5" ht="12">
      <c r="A21" s="186"/>
      <c r="B21" s="26" t="s">
        <v>62</v>
      </c>
      <c r="C21" s="30" t="s">
        <v>90</v>
      </c>
      <c r="D21" s="43"/>
      <c r="E21" s="54" t="e">
        <f>D21*('【土A】概要'!$C$20/'【土D】間接'!$C$5)</f>
        <v>#DIV/0!</v>
      </c>
    </row>
    <row r="22" spans="1:5" ht="12">
      <c r="A22" s="186"/>
      <c r="B22" s="26" t="s">
        <v>63</v>
      </c>
      <c r="C22" s="30" t="s">
        <v>91</v>
      </c>
      <c r="D22" s="43"/>
      <c r="E22" s="54" t="e">
        <f>D22*('【土A】概要'!$C$20/'【土D】間接'!$C$5)</f>
        <v>#DIV/0!</v>
      </c>
    </row>
    <row r="23" spans="1:5" ht="12">
      <c r="A23" s="186"/>
      <c r="B23" s="26" t="s">
        <v>64</v>
      </c>
      <c r="C23" s="30" t="s">
        <v>92</v>
      </c>
      <c r="D23" s="43"/>
      <c r="E23" s="54" t="e">
        <f>D23*('【土A】概要'!$C$20/'【土D】間接'!$C$5)</f>
        <v>#DIV/0!</v>
      </c>
    </row>
    <row r="24" spans="1:5" ht="12">
      <c r="A24" s="186"/>
      <c r="B24" s="133" t="s">
        <v>65</v>
      </c>
      <c r="C24" s="31" t="s">
        <v>93</v>
      </c>
      <c r="D24" s="44"/>
      <c r="E24" s="55" t="e">
        <f>D24*('【土A】概要'!$C$20/'【土D】間接'!$C$5)</f>
        <v>#DIV/0!</v>
      </c>
    </row>
    <row r="25" spans="1:5" ht="12">
      <c r="A25" s="186"/>
      <c r="B25" s="184" t="s">
        <v>94</v>
      </c>
      <c r="C25" s="185"/>
      <c r="D25" s="32">
        <f>SUM(D20:D24)</f>
        <v>0</v>
      </c>
      <c r="E25" s="49" t="e">
        <f>SUM(E20:E24)</f>
        <v>#DIV/0!</v>
      </c>
    </row>
    <row r="26" spans="1:5" ht="12">
      <c r="A26" s="186" t="s">
        <v>95</v>
      </c>
      <c r="B26" s="26" t="s">
        <v>66</v>
      </c>
      <c r="C26" s="29" t="s">
        <v>169</v>
      </c>
      <c r="D26" s="42"/>
      <c r="E26" s="53" t="e">
        <f>D26*('【土A】概要'!$C$20/'【土D】間接'!$C$5)</f>
        <v>#DIV/0!</v>
      </c>
    </row>
    <row r="27" spans="1:5" ht="12">
      <c r="A27" s="186"/>
      <c r="B27" s="26" t="s">
        <v>67</v>
      </c>
      <c r="C27" s="131" t="s">
        <v>27</v>
      </c>
      <c r="D27" s="132"/>
      <c r="E27" s="54" t="e">
        <f>D27*('【土A】概要'!$C$20/'【土D】間接'!$C$5)</f>
        <v>#DIV/0!</v>
      </c>
    </row>
    <row r="28" spans="1:5" ht="12">
      <c r="A28" s="186"/>
      <c r="B28" s="26" t="s">
        <v>68</v>
      </c>
      <c r="C28" s="30" t="s">
        <v>28</v>
      </c>
      <c r="D28" s="43"/>
      <c r="E28" s="54" t="e">
        <f>D28*('【土A】概要'!$C$20/'【土D】間接'!$C$5)</f>
        <v>#DIV/0!</v>
      </c>
    </row>
    <row r="29" spans="1:5" ht="12">
      <c r="A29" s="186"/>
      <c r="B29" s="26" t="s">
        <v>69</v>
      </c>
      <c r="C29" s="30" t="s">
        <v>29</v>
      </c>
      <c r="D29" s="43"/>
      <c r="E29" s="54" t="e">
        <f>D29*('【土A】概要'!$C$20/'【土D】間接'!$C$5)</f>
        <v>#DIV/0!</v>
      </c>
    </row>
    <row r="30" spans="1:5" ht="12">
      <c r="A30" s="186"/>
      <c r="B30" s="26" t="s">
        <v>70</v>
      </c>
      <c r="C30" s="30" t="s">
        <v>30</v>
      </c>
      <c r="D30" s="43"/>
      <c r="E30" s="54" t="e">
        <f>D30*('【土A】概要'!$C$20/'【土D】間接'!$C$5)</f>
        <v>#DIV/0!</v>
      </c>
    </row>
    <row r="31" spans="1:5" ht="12">
      <c r="A31" s="186"/>
      <c r="B31" s="26" t="s">
        <v>71</v>
      </c>
      <c r="C31" s="30" t="s">
        <v>31</v>
      </c>
      <c r="D31" s="43"/>
      <c r="E31" s="54" t="e">
        <f>D31*('【土A】概要'!$C$20/'【土D】間接'!$C$5)</f>
        <v>#DIV/0!</v>
      </c>
    </row>
    <row r="32" spans="1:5" ht="12">
      <c r="A32" s="186"/>
      <c r="B32" s="26" t="s">
        <v>72</v>
      </c>
      <c r="C32" s="30" t="s">
        <v>32</v>
      </c>
      <c r="D32" s="43"/>
      <c r="E32" s="54" t="e">
        <f>D32*('【土A】概要'!$C$20/'【土D】間接'!$C$5)</f>
        <v>#DIV/0!</v>
      </c>
    </row>
    <row r="33" spans="1:5" ht="12">
      <c r="A33" s="186"/>
      <c r="B33" s="26" t="s">
        <v>73</v>
      </c>
      <c r="C33" s="30" t="s">
        <v>33</v>
      </c>
      <c r="D33" s="43"/>
      <c r="E33" s="54" t="e">
        <f>D33*('【土A】概要'!$C$20/'【土D】間接'!$C$5)</f>
        <v>#DIV/0!</v>
      </c>
    </row>
    <row r="34" spans="1:5" ht="12">
      <c r="A34" s="186"/>
      <c r="B34" s="26" t="s">
        <v>74</v>
      </c>
      <c r="C34" s="30" t="s">
        <v>34</v>
      </c>
      <c r="D34" s="43"/>
      <c r="E34" s="54" t="e">
        <f>D34*('【土A】概要'!$C$20/'【土D】間接'!$C$5)</f>
        <v>#DIV/0!</v>
      </c>
    </row>
    <row r="35" spans="1:5" ht="12">
      <c r="A35" s="186"/>
      <c r="B35" s="26" t="s">
        <v>75</v>
      </c>
      <c r="C35" s="30" t="s">
        <v>35</v>
      </c>
      <c r="D35" s="43"/>
      <c r="E35" s="54" t="e">
        <f>D35*('【土A】概要'!$C$20/'【土D】間接'!$C$5)</f>
        <v>#DIV/0!</v>
      </c>
    </row>
    <row r="36" spans="1:5" ht="12">
      <c r="A36" s="186"/>
      <c r="B36" s="26" t="s">
        <v>76</v>
      </c>
      <c r="C36" s="30" t="s">
        <v>36</v>
      </c>
      <c r="D36" s="43"/>
      <c r="E36" s="54" t="e">
        <f>D36*('【土A】概要'!$C$20/'【土D】間接'!$C$5)</f>
        <v>#DIV/0!</v>
      </c>
    </row>
    <row r="37" spans="1:5" ht="12">
      <c r="A37" s="186"/>
      <c r="B37" s="26" t="s">
        <v>77</v>
      </c>
      <c r="C37" s="30" t="s">
        <v>37</v>
      </c>
      <c r="D37" s="43"/>
      <c r="E37" s="54" t="e">
        <f>D37*('【土A】概要'!$C$20/'【土D】間接'!$C$5)</f>
        <v>#DIV/0!</v>
      </c>
    </row>
    <row r="38" spans="1:5" ht="12">
      <c r="A38" s="186"/>
      <c r="B38" s="26" t="s">
        <v>78</v>
      </c>
      <c r="C38" s="30" t="s">
        <v>38</v>
      </c>
      <c r="D38" s="43"/>
      <c r="E38" s="54" t="e">
        <f>D38*('【土A】概要'!$C$20/'【土D】間接'!$C$5)</f>
        <v>#DIV/0!</v>
      </c>
    </row>
    <row r="39" spans="1:5" ht="12">
      <c r="A39" s="186"/>
      <c r="B39" s="26" t="s">
        <v>97</v>
      </c>
      <c r="C39" s="30" t="s">
        <v>39</v>
      </c>
      <c r="D39" s="43"/>
      <c r="E39" s="54" t="e">
        <f>D39*('【土A】概要'!$C$20/'【土D】間接'!$C$5)</f>
        <v>#DIV/0!</v>
      </c>
    </row>
    <row r="40" spans="1:5" ht="12">
      <c r="A40" s="186"/>
      <c r="B40" s="26" t="s">
        <v>98</v>
      </c>
      <c r="C40" s="30" t="s">
        <v>40</v>
      </c>
      <c r="D40" s="43"/>
      <c r="E40" s="54" t="e">
        <f>D40*('【土A】概要'!$C$20/'【土D】間接'!$C$5)</f>
        <v>#DIV/0!</v>
      </c>
    </row>
    <row r="41" spans="1:5" ht="12">
      <c r="A41" s="186"/>
      <c r="B41" s="26" t="s">
        <v>99</v>
      </c>
      <c r="C41" s="30" t="s">
        <v>170</v>
      </c>
      <c r="D41" s="43"/>
      <c r="E41" s="54" t="e">
        <f>D41*('【土A】概要'!$C$20/'【土D】間接'!$C$5)</f>
        <v>#DIV/0!</v>
      </c>
    </row>
    <row r="42" spans="1:5" ht="12">
      <c r="A42" s="186"/>
      <c r="B42" s="26" t="s">
        <v>100</v>
      </c>
      <c r="C42" s="30" t="s">
        <v>42</v>
      </c>
      <c r="D42" s="43"/>
      <c r="E42" s="54" t="e">
        <f>D42*('【土A】概要'!$C$20/'【土D】間接'!$C$5)</f>
        <v>#DIV/0!</v>
      </c>
    </row>
    <row r="43" spans="1:5" ht="12">
      <c r="A43" s="186"/>
      <c r="B43" s="26" t="s">
        <v>101</v>
      </c>
      <c r="C43" s="30" t="s">
        <v>43</v>
      </c>
      <c r="D43" s="43"/>
      <c r="E43" s="54" t="e">
        <f>D43*('【土A】概要'!$C$20/'【土D】間接'!$C$5)</f>
        <v>#DIV/0!</v>
      </c>
    </row>
    <row r="44" spans="1:5" ht="12">
      <c r="A44" s="186"/>
      <c r="B44" s="26" t="s">
        <v>102</v>
      </c>
      <c r="C44" s="30" t="s">
        <v>44</v>
      </c>
      <c r="D44" s="43"/>
      <c r="E44" s="54" t="e">
        <f>D44*('【土A】概要'!$C$20/'【土D】間接'!$C$5)</f>
        <v>#DIV/0!</v>
      </c>
    </row>
    <row r="45" spans="1:5" ht="12">
      <c r="A45" s="186"/>
      <c r="B45" s="26" t="s">
        <v>103</v>
      </c>
      <c r="C45" s="30" t="s">
        <v>45</v>
      </c>
      <c r="D45" s="43"/>
      <c r="E45" s="54" t="e">
        <f>D45*('【土A】概要'!$C$20/'【土D】間接'!$C$5)</f>
        <v>#DIV/0!</v>
      </c>
    </row>
    <row r="46" spans="1:5" ht="12">
      <c r="A46" s="186"/>
      <c r="B46" s="26" t="s">
        <v>104</v>
      </c>
      <c r="C46" s="30" t="s">
        <v>46</v>
      </c>
      <c r="D46" s="43"/>
      <c r="E46" s="54" t="e">
        <f>D46*('【土A】概要'!$C$20/'【土D】間接'!$C$5)</f>
        <v>#DIV/0!</v>
      </c>
    </row>
    <row r="47" spans="1:5" ht="12">
      <c r="A47" s="186"/>
      <c r="B47" s="26" t="s">
        <v>105</v>
      </c>
      <c r="C47" s="30" t="s">
        <v>47</v>
      </c>
      <c r="D47" s="43"/>
      <c r="E47" s="54" t="e">
        <f>D47*('【土A】概要'!$C$20/'【土D】間接'!$C$5)</f>
        <v>#DIV/0!</v>
      </c>
    </row>
    <row r="48" spans="1:5" ht="12">
      <c r="A48" s="186"/>
      <c r="B48" s="26" t="s">
        <v>106</v>
      </c>
      <c r="C48" s="30" t="s">
        <v>48</v>
      </c>
      <c r="D48" s="43"/>
      <c r="E48" s="54" t="e">
        <f>D48*('【土A】概要'!$C$20/'【土D】間接'!$C$5)</f>
        <v>#DIV/0!</v>
      </c>
    </row>
    <row r="49" spans="1:5" ht="12">
      <c r="A49" s="186"/>
      <c r="B49" s="26" t="s">
        <v>107</v>
      </c>
      <c r="C49" s="30" t="s">
        <v>49</v>
      </c>
      <c r="D49" s="43"/>
      <c r="E49" s="54" t="e">
        <f>D49*('【土A】概要'!$C$20/'【土D】間接'!$C$5)</f>
        <v>#DIV/0!</v>
      </c>
    </row>
    <row r="50" spans="1:5" ht="12">
      <c r="A50" s="186"/>
      <c r="B50" s="26" t="s">
        <v>108</v>
      </c>
      <c r="C50" s="30" t="s">
        <v>50</v>
      </c>
      <c r="D50" s="43"/>
      <c r="E50" s="54" t="e">
        <f>D50*('【土A】概要'!$C$20/'【土D】間接'!$C$5)</f>
        <v>#DIV/0!</v>
      </c>
    </row>
    <row r="51" spans="1:5" ht="12">
      <c r="A51" s="186"/>
      <c r="B51" s="26" t="s">
        <v>109</v>
      </c>
      <c r="C51" s="30" t="s">
        <v>51</v>
      </c>
      <c r="D51" s="43"/>
      <c r="E51" s="54" t="e">
        <f>D51*('【土A】概要'!$C$20/'【土D】間接'!$C$5)</f>
        <v>#DIV/0!</v>
      </c>
    </row>
    <row r="52" spans="1:5" ht="12">
      <c r="A52" s="186"/>
      <c r="B52" s="26" t="s">
        <v>171</v>
      </c>
      <c r="C52" s="30" t="s">
        <v>172</v>
      </c>
      <c r="D52" s="43"/>
      <c r="E52" s="54" t="e">
        <f>D52*('【土A】概要'!$C$20/'【土D】間接'!$C$5)</f>
        <v>#DIV/0!</v>
      </c>
    </row>
    <row r="53" spans="1:5" ht="12">
      <c r="A53" s="186"/>
      <c r="B53" s="26" t="s">
        <v>173</v>
      </c>
      <c r="C53" s="31" t="s">
        <v>96</v>
      </c>
      <c r="D53" s="44"/>
      <c r="E53" s="55" t="e">
        <f>D53*('【土A】概要'!$C$20/'【土D】間接'!$C$5)</f>
        <v>#DIV/0!</v>
      </c>
    </row>
    <row r="54" spans="1:5" ht="12">
      <c r="A54" s="186"/>
      <c r="B54" s="184" t="s">
        <v>110</v>
      </c>
      <c r="C54" s="185"/>
      <c r="D54" s="32">
        <f>SUM(D26:D53)</f>
        <v>0</v>
      </c>
      <c r="E54" s="49" t="e">
        <f>SUM(E26:E53)</f>
        <v>#DIV/0!</v>
      </c>
    </row>
    <row r="55" spans="1:7" ht="12.75" thickBot="1">
      <c r="A55" s="176" t="s">
        <v>52</v>
      </c>
      <c r="B55" s="177"/>
      <c r="C55" s="178"/>
      <c r="D55" s="33">
        <f>D19+D25+D54</f>
        <v>0</v>
      </c>
      <c r="E55" s="52" t="e">
        <f>E19+E25+E54</f>
        <v>#DIV/0!</v>
      </c>
      <c r="G55" s="23"/>
    </row>
  </sheetData>
  <sheetProtection/>
  <mergeCells count="12">
    <mergeCell ref="A55:C55"/>
    <mergeCell ref="A8:C9"/>
    <mergeCell ref="B19:C19"/>
    <mergeCell ref="A10:A19"/>
    <mergeCell ref="B25:C25"/>
    <mergeCell ref="A20:A25"/>
    <mergeCell ref="B54:C54"/>
    <mergeCell ref="A26:A54"/>
    <mergeCell ref="A3:C3"/>
    <mergeCell ref="A6:B6"/>
    <mergeCell ref="A5:B5"/>
    <mergeCell ref="A4:B4"/>
  </mergeCells>
  <dataValidations count="1">
    <dataValidation type="list" allowBlank="1" showInputMessage="1" showErrorMessage="1" sqref="C6">
      <formula1>"売上高基準,その他（要別添資料）"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="70" zoomScaleNormal="70" zoomScalePageLayoutView="0" workbookViewId="0" topLeftCell="A1">
      <selection activeCell="E68" sqref="E68"/>
    </sheetView>
  </sheetViews>
  <sheetFormatPr defaultColWidth="9.00390625" defaultRowHeight="13.5"/>
  <cols>
    <col min="1" max="1" width="6.375" style="22" bestFit="1" customWidth="1"/>
    <col min="2" max="2" width="4.25390625" style="22" bestFit="1" customWidth="1"/>
    <col min="3" max="3" width="22.375" style="22" bestFit="1" customWidth="1"/>
    <col min="4" max="5" width="15.625" style="22" customWidth="1"/>
    <col min="6" max="16384" width="9.00390625" style="22" customWidth="1"/>
  </cols>
  <sheetData>
    <row r="1" spans="1:5" ht="12">
      <c r="A1" s="117" t="s">
        <v>188</v>
      </c>
      <c r="B1" s="117"/>
      <c r="C1" s="117"/>
      <c r="D1" s="117"/>
      <c r="E1" s="117"/>
    </row>
    <row r="2" spans="3:4" s="23" customFormat="1" ht="12">
      <c r="C2" s="24"/>
      <c r="D2" s="24"/>
    </row>
    <row r="3" spans="1:3" ht="12">
      <c r="A3" s="173" t="s">
        <v>178</v>
      </c>
      <c r="B3" s="173"/>
      <c r="C3" s="173"/>
    </row>
    <row r="4" spans="1:4" s="23" customFormat="1" ht="12">
      <c r="A4" s="175" t="s">
        <v>116</v>
      </c>
      <c r="B4" s="175"/>
      <c r="C4" s="41"/>
      <c r="D4" s="24"/>
    </row>
    <row r="5" spans="1:4" s="23" customFormat="1" ht="12">
      <c r="A5" s="174" t="s">
        <v>112</v>
      </c>
      <c r="B5" s="174"/>
      <c r="C5" s="41"/>
      <c r="D5" s="24"/>
    </row>
    <row r="6" spans="3:4" s="23" customFormat="1" ht="12.75" thickBot="1">
      <c r="C6" s="24"/>
      <c r="D6" s="24"/>
    </row>
    <row r="7" spans="1:5" ht="12">
      <c r="A7" s="179" t="s">
        <v>24</v>
      </c>
      <c r="B7" s="180"/>
      <c r="C7" s="181"/>
      <c r="D7" s="48" t="s">
        <v>117</v>
      </c>
      <c r="E7" s="50" t="s">
        <v>1</v>
      </c>
    </row>
    <row r="8" spans="1:5" ht="24">
      <c r="A8" s="182"/>
      <c r="B8" s="183"/>
      <c r="C8" s="153"/>
      <c r="D8" s="28" t="s">
        <v>118</v>
      </c>
      <c r="E8" s="51" t="s">
        <v>118</v>
      </c>
    </row>
    <row r="9" spans="1:5" ht="12">
      <c r="A9" s="186" t="s">
        <v>79</v>
      </c>
      <c r="B9" s="25" t="s">
        <v>166</v>
      </c>
      <c r="C9" s="29" t="s">
        <v>80</v>
      </c>
      <c r="D9" s="42"/>
      <c r="E9" s="53" t="e">
        <f>D9*('【土A】概要'!$C$20/'【土E】般管'!$C$4)</f>
        <v>#DIV/0!</v>
      </c>
    </row>
    <row r="10" spans="1:5" ht="12">
      <c r="A10" s="186"/>
      <c r="B10" s="130" t="s">
        <v>167</v>
      </c>
      <c r="C10" s="131" t="s">
        <v>168</v>
      </c>
      <c r="D10" s="132"/>
      <c r="E10" s="54" t="e">
        <f>D10*('【土A】概要'!$C$20/'【土E】般管'!$C$4)</f>
        <v>#DIV/0!</v>
      </c>
    </row>
    <row r="11" spans="1:5" ht="12">
      <c r="A11" s="186"/>
      <c r="B11" s="130" t="s">
        <v>54</v>
      </c>
      <c r="C11" s="30" t="s">
        <v>81</v>
      </c>
      <c r="D11" s="43"/>
      <c r="E11" s="54" t="e">
        <f>D11*('【土A】概要'!$C$20/'【土E】般管'!$C$4)</f>
        <v>#DIV/0!</v>
      </c>
    </row>
    <row r="12" spans="1:5" ht="12">
      <c r="A12" s="186"/>
      <c r="B12" s="130" t="s">
        <v>55</v>
      </c>
      <c r="C12" s="30" t="s">
        <v>82</v>
      </c>
      <c r="D12" s="43"/>
      <c r="E12" s="54" t="e">
        <f>D12*('【土A】概要'!$C$20/'【土E】般管'!$C$4)</f>
        <v>#DIV/0!</v>
      </c>
    </row>
    <row r="13" spans="1:5" ht="12">
      <c r="A13" s="186"/>
      <c r="B13" s="130" t="s">
        <v>56</v>
      </c>
      <c r="C13" s="30" t="s">
        <v>83</v>
      </c>
      <c r="D13" s="43"/>
      <c r="E13" s="54" t="e">
        <f>D13*('【土A】概要'!$C$20/'【土E】般管'!$C$4)</f>
        <v>#DIV/0!</v>
      </c>
    </row>
    <row r="14" spans="1:5" ht="12">
      <c r="A14" s="186"/>
      <c r="B14" s="130" t="s">
        <v>57</v>
      </c>
      <c r="C14" s="30" t="s">
        <v>84</v>
      </c>
      <c r="D14" s="43"/>
      <c r="E14" s="54" t="e">
        <f>D14*('【土A】概要'!$C$20/'【土E】般管'!$C$4)</f>
        <v>#DIV/0!</v>
      </c>
    </row>
    <row r="15" spans="1:5" ht="12">
      <c r="A15" s="186"/>
      <c r="B15" s="130" t="s">
        <v>58</v>
      </c>
      <c r="C15" s="30" t="s">
        <v>85</v>
      </c>
      <c r="D15" s="43"/>
      <c r="E15" s="54" t="e">
        <f>D15*('【土A】概要'!$C$20/'【土E】般管'!$C$4)</f>
        <v>#DIV/0!</v>
      </c>
    </row>
    <row r="16" spans="1:5" ht="12">
      <c r="A16" s="186"/>
      <c r="B16" s="130" t="s">
        <v>59</v>
      </c>
      <c r="C16" s="30" t="s">
        <v>7</v>
      </c>
      <c r="D16" s="43"/>
      <c r="E16" s="54" t="e">
        <f>D16*('【土A】概要'!$C$20/'【土E】般管'!$C$4)</f>
        <v>#DIV/0!</v>
      </c>
    </row>
    <row r="17" spans="1:5" ht="12">
      <c r="A17" s="186"/>
      <c r="B17" s="130" t="s">
        <v>60</v>
      </c>
      <c r="C17" s="31" t="s">
        <v>86</v>
      </c>
      <c r="D17" s="44"/>
      <c r="E17" s="55" t="e">
        <f>D17*('【土A】概要'!$C$20/'【土E】般管'!$C$4)</f>
        <v>#DIV/0!</v>
      </c>
    </row>
    <row r="18" spans="1:5" ht="12">
      <c r="A18" s="186"/>
      <c r="B18" s="184" t="s">
        <v>87</v>
      </c>
      <c r="C18" s="185"/>
      <c r="D18" s="32">
        <f>SUM(D9:D17)</f>
        <v>0</v>
      </c>
      <c r="E18" s="49" t="e">
        <f>SUM(E9:E17)</f>
        <v>#DIV/0!</v>
      </c>
    </row>
    <row r="19" spans="1:5" ht="12">
      <c r="A19" s="186" t="s">
        <v>88</v>
      </c>
      <c r="B19" s="26" t="s">
        <v>61</v>
      </c>
      <c r="C19" s="29" t="s">
        <v>89</v>
      </c>
      <c r="D19" s="42"/>
      <c r="E19" s="53" t="e">
        <f>D19*('【土A】概要'!$C$20/'【土E】般管'!$C$4)</f>
        <v>#DIV/0!</v>
      </c>
    </row>
    <row r="20" spans="1:5" ht="12">
      <c r="A20" s="186"/>
      <c r="B20" s="26" t="s">
        <v>62</v>
      </c>
      <c r="C20" s="30" t="s">
        <v>90</v>
      </c>
      <c r="D20" s="43"/>
      <c r="E20" s="54" t="e">
        <f>D20*('【土A】概要'!$C$20/'【土E】般管'!$C$4)</f>
        <v>#DIV/0!</v>
      </c>
    </row>
    <row r="21" spans="1:5" ht="12">
      <c r="A21" s="186"/>
      <c r="B21" s="26" t="s">
        <v>63</v>
      </c>
      <c r="C21" s="30" t="s">
        <v>91</v>
      </c>
      <c r="D21" s="43"/>
      <c r="E21" s="54" t="e">
        <f>D21*('【土A】概要'!$C$20/'【土E】般管'!$C$4)</f>
        <v>#DIV/0!</v>
      </c>
    </row>
    <row r="22" spans="1:5" ht="12">
      <c r="A22" s="186"/>
      <c r="B22" s="26" t="s">
        <v>64</v>
      </c>
      <c r="C22" s="30" t="s">
        <v>92</v>
      </c>
      <c r="D22" s="43"/>
      <c r="E22" s="54" t="e">
        <f>D22*('【土A】概要'!$C$20/'【土E】般管'!$C$4)</f>
        <v>#DIV/0!</v>
      </c>
    </row>
    <row r="23" spans="1:5" ht="12">
      <c r="A23" s="186"/>
      <c r="B23" s="133" t="s">
        <v>65</v>
      </c>
      <c r="C23" s="31" t="s">
        <v>93</v>
      </c>
      <c r="D23" s="44"/>
      <c r="E23" s="55" t="e">
        <f>D23*('【土A】概要'!$C$20/'【土E】般管'!$C$4)</f>
        <v>#DIV/0!</v>
      </c>
    </row>
    <row r="24" spans="1:5" ht="12">
      <c r="A24" s="186"/>
      <c r="B24" s="184" t="s">
        <v>94</v>
      </c>
      <c r="C24" s="185"/>
      <c r="D24" s="32">
        <f>SUM(D19:D23)</f>
        <v>0</v>
      </c>
      <c r="E24" s="49" t="e">
        <f>SUM(E19:E23)</f>
        <v>#DIV/0!</v>
      </c>
    </row>
    <row r="25" spans="1:5" ht="12">
      <c r="A25" s="186" t="s">
        <v>95</v>
      </c>
      <c r="B25" s="26" t="s">
        <v>66</v>
      </c>
      <c r="C25" s="29" t="s">
        <v>169</v>
      </c>
      <c r="D25" s="42"/>
      <c r="E25" s="53" t="e">
        <f>D25*('【土A】概要'!$C$20/'【土E】般管'!$C$4)</f>
        <v>#DIV/0!</v>
      </c>
    </row>
    <row r="26" spans="1:5" ht="12">
      <c r="A26" s="186"/>
      <c r="B26" s="26" t="s">
        <v>67</v>
      </c>
      <c r="C26" s="131" t="s">
        <v>27</v>
      </c>
      <c r="D26" s="132"/>
      <c r="E26" s="54" t="e">
        <f>D26*('【土A】概要'!$C$20/'【土E】般管'!$C$4)</f>
        <v>#DIV/0!</v>
      </c>
    </row>
    <row r="27" spans="1:5" ht="12">
      <c r="A27" s="186"/>
      <c r="B27" s="26" t="s">
        <v>68</v>
      </c>
      <c r="C27" s="30" t="s">
        <v>28</v>
      </c>
      <c r="D27" s="43"/>
      <c r="E27" s="54" t="e">
        <f>D27*('【土A】概要'!$C$20/'【土E】般管'!$C$4)</f>
        <v>#DIV/0!</v>
      </c>
    </row>
    <row r="28" spans="1:5" ht="12">
      <c r="A28" s="186"/>
      <c r="B28" s="26" t="s">
        <v>69</v>
      </c>
      <c r="C28" s="30" t="s">
        <v>29</v>
      </c>
      <c r="D28" s="43"/>
      <c r="E28" s="54" t="e">
        <f>D28*('【土A】概要'!$C$20/'【土E】般管'!$C$4)</f>
        <v>#DIV/0!</v>
      </c>
    </row>
    <row r="29" spans="1:5" ht="12">
      <c r="A29" s="186"/>
      <c r="B29" s="26" t="s">
        <v>70</v>
      </c>
      <c r="C29" s="30" t="s">
        <v>30</v>
      </c>
      <c r="D29" s="43"/>
      <c r="E29" s="54" t="e">
        <f>D29*('【土A】概要'!$C$20/'【土E】般管'!$C$4)</f>
        <v>#DIV/0!</v>
      </c>
    </row>
    <row r="30" spans="1:5" ht="12">
      <c r="A30" s="186"/>
      <c r="B30" s="26" t="s">
        <v>71</v>
      </c>
      <c r="C30" s="30" t="s">
        <v>31</v>
      </c>
      <c r="D30" s="43"/>
      <c r="E30" s="54" t="e">
        <f>D30*('【土A】概要'!$C$20/'【土E】般管'!$C$4)</f>
        <v>#DIV/0!</v>
      </c>
    </row>
    <row r="31" spans="1:5" ht="12">
      <c r="A31" s="186"/>
      <c r="B31" s="26" t="s">
        <v>72</v>
      </c>
      <c r="C31" s="30" t="s">
        <v>32</v>
      </c>
      <c r="D31" s="43"/>
      <c r="E31" s="54" t="e">
        <f>D31*('【土A】概要'!$C$20/'【土E】般管'!$C$4)</f>
        <v>#DIV/0!</v>
      </c>
    </row>
    <row r="32" spans="1:5" ht="12">
      <c r="A32" s="186"/>
      <c r="B32" s="26" t="s">
        <v>73</v>
      </c>
      <c r="C32" s="30" t="s">
        <v>33</v>
      </c>
      <c r="D32" s="43"/>
      <c r="E32" s="54" t="e">
        <f>D32*('【土A】概要'!$C$20/'【土E】般管'!$C$4)</f>
        <v>#DIV/0!</v>
      </c>
    </row>
    <row r="33" spans="1:5" ht="12">
      <c r="A33" s="186"/>
      <c r="B33" s="26" t="s">
        <v>74</v>
      </c>
      <c r="C33" s="30" t="s">
        <v>34</v>
      </c>
      <c r="D33" s="43"/>
      <c r="E33" s="54" t="e">
        <f>D33*('【土A】概要'!$C$20/'【土E】般管'!$C$4)</f>
        <v>#DIV/0!</v>
      </c>
    </row>
    <row r="34" spans="1:5" ht="12">
      <c r="A34" s="186"/>
      <c r="B34" s="26" t="s">
        <v>75</v>
      </c>
      <c r="C34" s="30" t="s">
        <v>35</v>
      </c>
      <c r="D34" s="43"/>
      <c r="E34" s="54" t="e">
        <f>D34*('【土A】概要'!$C$20/'【土E】般管'!$C$4)</f>
        <v>#DIV/0!</v>
      </c>
    </row>
    <row r="35" spans="1:5" ht="12">
      <c r="A35" s="186"/>
      <c r="B35" s="26" t="s">
        <v>76</v>
      </c>
      <c r="C35" s="30" t="s">
        <v>36</v>
      </c>
      <c r="D35" s="43"/>
      <c r="E35" s="54" t="e">
        <f>D35*('【土A】概要'!$C$20/'【土E】般管'!$C$4)</f>
        <v>#DIV/0!</v>
      </c>
    </row>
    <row r="36" spans="1:5" ht="12">
      <c r="A36" s="186"/>
      <c r="B36" s="26" t="s">
        <v>77</v>
      </c>
      <c r="C36" s="30" t="s">
        <v>37</v>
      </c>
      <c r="D36" s="43"/>
      <c r="E36" s="54" t="e">
        <f>D36*('【土A】概要'!$C$20/'【土E】般管'!$C$4)</f>
        <v>#DIV/0!</v>
      </c>
    </row>
    <row r="37" spans="1:5" ht="12">
      <c r="A37" s="186"/>
      <c r="B37" s="26" t="s">
        <v>78</v>
      </c>
      <c r="C37" s="30" t="s">
        <v>38</v>
      </c>
      <c r="D37" s="43"/>
      <c r="E37" s="54" t="e">
        <f>D37*('【土A】概要'!$C$20/'【土E】般管'!$C$4)</f>
        <v>#DIV/0!</v>
      </c>
    </row>
    <row r="38" spans="1:5" ht="12">
      <c r="A38" s="186"/>
      <c r="B38" s="26" t="s">
        <v>97</v>
      </c>
      <c r="C38" s="30" t="s">
        <v>39</v>
      </c>
      <c r="D38" s="43"/>
      <c r="E38" s="54" t="e">
        <f>D38*('【土A】概要'!$C$20/'【土E】般管'!$C$4)</f>
        <v>#DIV/0!</v>
      </c>
    </row>
    <row r="39" spans="1:5" ht="12">
      <c r="A39" s="186"/>
      <c r="B39" s="26" t="s">
        <v>98</v>
      </c>
      <c r="C39" s="30" t="s">
        <v>40</v>
      </c>
      <c r="D39" s="43"/>
      <c r="E39" s="54" t="e">
        <f>D39*('【土A】概要'!$C$20/'【土E】般管'!$C$4)</f>
        <v>#DIV/0!</v>
      </c>
    </row>
    <row r="40" spans="1:5" ht="12">
      <c r="A40" s="186"/>
      <c r="B40" s="26" t="s">
        <v>99</v>
      </c>
      <c r="C40" s="30" t="s">
        <v>170</v>
      </c>
      <c r="D40" s="43"/>
      <c r="E40" s="54" t="e">
        <f>D40*('【土A】概要'!$C$20/'【土E】般管'!$C$4)</f>
        <v>#DIV/0!</v>
      </c>
    </row>
    <row r="41" spans="1:5" ht="12">
      <c r="A41" s="186"/>
      <c r="B41" s="26" t="s">
        <v>100</v>
      </c>
      <c r="C41" s="30" t="s">
        <v>42</v>
      </c>
      <c r="D41" s="43"/>
      <c r="E41" s="54" t="e">
        <f>D41*('【土A】概要'!$C$20/'【土E】般管'!$C$4)</f>
        <v>#DIV/0!</v>
      </c>
    </row>
    <row r="42" spans="1:5" ht="12">
      <c r="A42" s="186"/>
      <c r="B42" s="26" t="s">
        <v>101</v>
      </c>
      <c r="C42" s="30" t="s">
        <v>43</v>
      </c>
      <c r="D42" s="43"/>
      <c r="E42" s="54" t="e">
        <f>D42*('【土A】概要'!$C$20/'【土E】般管'!$C$4)</f>
        <v>#DIV/0!</v>
      </c>
    </row>
    <row r="43" spans="1:5" ht="12">
      <c r="A43" s="186"/>
      <c r="B43" s="26" t="s">
        <v>102</v>
      </c>
      <c r="C43" s="30" t="s">
        <v>44</v>
      </c>
      <c r="D43" s="43"/>
      <c r="E43" s="54" t="e">
        <f>D43*('【土A】概要'!$C$20/'【土E】般管'!$C$4)</f>
        <v>#DIV/0!</v>
      </c>
    </row>
    <row r="44" spans="1:5" ht="12">
      <c r="A44" s="186"/>
      <c r="B44" s="26" t="s">
        <v>103</v>
      </c>
      <c r="C44" s="30" t="s">
        <v>45</v>
      </c>
      <c r="D44" s="43"/>
      <c r="E44" s="54" t="e">
        <f>D44*('【土A】概要'!$C$20/'【土E】般管'!$C$4)</f>
        <v>#DIV/0!</v>
      </c>
    </row>
    <row r="45" spans="1:5" ht="12">
      <c r="A45" s="186"/>
      <c r="B45" s="26" t="s">
        <v>104</v>
      </c>
      <c r="C45" s="30" t="s">
        <v>46</v>
      </c>
      <c r="D45" s="43"/>
      <c r="E45" s="54" t="e">
        <f>D45*('【土A】概要'!$C$20/'【土E】般管'!$C$4)</f>
        <v>#DIV/0!</v>
      </c>
    </row>
    <row r="46" spans="1:5" ht="12">
      <c r="A46" s="186"/>
      <c r="B46" s="26" t="s">
        <v>105</v>
      </c>
      <c r="C46" s="30" t="s">
        <v>47</v>
      </c>
      <c r="D46" s="43"/>
      <c r="E46" s="54" t="e">
        <f>D46*('【土A】概要'!$C$20/'【土E】般管'!$C$4)</f>
        <v>#DIV/0!</v>
      </c>
    </row>
    <row r="47" spans="1:5" ht="12">
      <c r="A47" s="186"/>
      <c r="B47" s="26" t="s">
        <v>106</v>
      </c>
      <c r="C47" s="30" t="s">
        <v>48</v>
      </c>
      <c r="D47" s="43"/>
      <c r="E47" s="54" t="e">
        <f>D47*('【土A】概要'!$C$20/'【土E】般管'!$C$4)</f>
        <v>#DIV/0!</v>
      </c>
    </row>
    <row r="48" spans="1:5" ht="12">
      <c r="A48" s="186"/>
      <c r="B48" s="26" t="s">
        <v>107</v>
      </c>
      <c r="C48" s="30" t="s">
        <v>49</v>
      </c>
      <c r="D48" s="43"/>
      <c r="E48" s="54" t="e">
        <f>D48*('【土A】概要'!$C$20/'【土E】般管'!$C$4)</f>
        <v>#DIV/0!</v>
      </c>
    </row>
    <row r="49" spans="1:5" ht="12">
      <c r="A49" s="186"/>
      <c r="B49" s="26" t="s">
        <v>108</v>
      </c>
      <c r="C49" s="30" t="s">
        <v>50</v>
      </c>
      <c r="D49" s="43"/>
      <c r="E49" s="54" t="e">
        <f>D49*('【土A】概要'!$C$20/'【土E】般管'!$C$4)</f>
        <v>#DIV/0!</v>
      </c>
    </row>
    <row r="50" spans="1:5" ht="12">
      <c r="A50" s="186"/>
      <c r="B50" s="26" t="s">
        <v>109</v>
      </c>
      <c r="C50" s="30" t="s">
        <v>51</v>
      </c>
      <c r="D50" s="43"/>
      <c r="E50" s="54" t="e">
        <f>D50*('【土A】概要'!$C$20/'【土E】般管'!$C$4)</f>
        <v>#DIV/0!</v>
      </c>
    </row>
    <row r="51" spans="1:5" ht="12">
      <c r="A51" s="186"/>
      <c r="B51" s="26" t="s">
        <v>171</v>
      </c>
      <c r="C51" s="30" t="s">
        <v>172</v>
      </c>
      <c r="D51" s="43"/>
      <c r="E51" s="54" t="e">
        <f>D51*('【土A】概要'!$C$20/'【土E】般管'!$C$4)</f>
        <v>#DIV/0!</v>
      </c>
    </row>
    <row r="52" spans="1:5" ht="12">
      <c r="A52" s="186"/>
      <c r="B52" s="26" t="s">
        <v>173</v>
      </c>
      <c r="C52" s="31" t="s">
        <v>96</v>
      </c>
      <c r="D52" s="44"/>
      <c r="E52" s="55" t="e">
        <f>D52*('【土A】概要'!$C$20/'【土E】般管'!$C$4)</f>
        <v>#DIV/0!</v>
      </c>
    </row>
    <row r="53" spans="1:5" ht="12">
      <c r="A53" s="186"/>
      <c r="B53" s="184" t="s">
        <v>110</v>
      </c>
      <c r="C53" s="185"/>
      <c r="D53" s="32">
        <f>SUM(D25:D52)</f>
        <v>0</v>
      </c>
      <c r="E53" s="49" t="e">
        <f>SUM(E25:E52)</f>
        <v>#DIV/0!</v>
      </c>
    </row>
    <row r="54" spans="1:5" ht="12.75" thickBot="1">
      <c r="A54" s="176" t="s">
        <v>52</v>
      </c>
      <c r="B54" s="177"/>
      <c r="C54" s="178"/>
      <c r="D54" s="33">
        <f>D18+D24+D53</f>
        <v>0</v>
      </c>
      <c r="E54" s="52" t="e">
        <f>E18+E24+E53</f>
        <v>#DIV/0!</v>
      </c>
    </row>
  </sheetData>
  <sheetProtection/>
  <mergeCells count="11">
    <mergeCell ref="A9:A18"/>
    <mergeCell ref="B18:C18"/>
    <mergeCell ref="A4:B4"/>
    <mergeCell ref="A5:B5"/>
    <mergeCell ref="A3:C3"/>
    <mergeCell ref="A7:C8"/>
    <mergeCell ref="A54:C54"/>
    <mergeCell ref="A19:A24"/>
    <mergeCell ref="B24:C24"/>
    <mergeCell ref="A25:A53"/>
    <mergeCell ref="B53:C53"/>
  </mergeCells>
  <dataValidations count="1">
    <dataValidation type="list" allowBlank="1" showInputMessage="1" showErrorMessage="1" sqref="C5">
      <formula1>"売上高基準,その他（要別添資料）"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view="pageBreakPreview" zoomScale="60" zoomScaleNormal="40" zoomScalePageLayoutView="0" workbookViewId="0" topLeftCell="A1">
      <selection activeCell="A2" sqref="A2"/>
    </sheetView>
  </sheetViews>
  <sheetFormatPr defaultColWidth="9.00390625" defaultRowHeight="13.5"/>
  <cols>
    <col min="1" max="1" width="20.125" style="70" customWidth="1"/>
    <col min="2" max="32" width="5.50390625" style="70" customWidth="1"/>
    <col min="33" max="33" width="8.625" style="70" bestFit="1" customWidth="1"/>
    <col min="34" max="16384" width="9.00390625" style="70" customWidth="1"/>
  </cols>
  <sheetData>
    <row r="1" ht="13.5">
      <c r="A1" s="70" t="s">
        <v>188</v>
      </c>
    </row>
    <row r="3" ht="13.5">
      <c r="A3" s="70" t="s">
        <v>179</v>
      </c>
    </row>
    <row r="4" spans="1:33" ht="13.5">
      <c r="A4" s="71"/>
      <c r="B4" s="72" t="s">
        <v>151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4"/>
      <c r="AG4" s="75"/>
    </row>
    <row r="5" spans="1:33" ht="13.5">
      <c r="A5" s="76" t="s">
        <v>140</v>
      </c>
      <c r="B5" s="77" t="s">
        <v>130</v>
      </c>
      <c r="C5" s="77" t="s">
        <v>131</v>
      </c>
      <c r="D5" s="77" t="s">
        <v>132</v>
      </c>
      <c r="E5" s="77" t="s">
        <v>133</v>
      </c>
      <c r="F5" s="77" t="s">
        <v>134</v>
      </c>
      <c r="G5" s="78" t="s">
        <v>135</v>
      </c>
      <c r="H5" s="77" t="s">
        <v>136</v>
      </c>
      <c r="I5" s="77" t="s">
        <v>137</v>
      </c>
      <c r="J5" s="79">
        <v>9</v>
      </c>
      <c r="K5" s="79">
        <v>10</v>
      </c>
      <c r="L5" s="79">
        <v>11</v>
      </c>
      <c r="M5" s="79">
        <v>12</v>
      </c>
      <c r="N5" s="79">
        <v>13</v>
      </c>
      <c r="O5" s="79">
        <v>14</v>
      </c>
      <c r="P5" s="79">
        <v>15</v>
      </c>
      <c r="Q5" s="79">
        <v>16</v>
      </c>
      <c r="R5" s="79">
        <v>17</v>
      </c>
      <c r="S5" s="79">
        <v>18</v>
      </c>
      <c r="T5" s="79">
        <v>19</v>
      </c>
      <c r="U5" s="79">
        <v>20</v>
      </c>
      <c r="V5" s="79">
        <v>21</v>
      </c>
      <c r="W5" s="79">
        <v>22</v>
      </c>
      <c r="X5" s="79">
        <v>23</v>
      </c>
      <c r="Y5" s="79">
        <v>24</v>
      </c>
      <c r="Z5" s="79">
        <v>25</v>
      </c>
      <c r="AA5" s="79">
        <v>26</v>
      </c>
      <c r="AB5" s="79">
        <v>27</v>
      </c>
      <c r="AC5" s="79">
        <v>28</v>
      </c>
      <c r="AD5" s="79">
        <v>29</v>
      </c>
      <c r="AE5" s="79">
        <v>30</v>
      </c>
      <c r="AF5" s="79">
        <v>31</v>
      </c>
      <c r="AG5" s="76" t="s">
        <v>125</v>
      </c>
    </row>
    <row r="6" spans="1:33" ht="13.5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81">
        <f aca="true" t="shared" si="0" ref="AG6:AG14">SUM(B6:AF6)</f>
        <v>0</v>
      </c>
    </row>
    <row r="7" spans="1:33" ht="13.5">
      <c r="A7" s="115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81">
        <f t="shared" si="0"/>
        <v>0</v>
      </c>
    </row>
    <row r="8" spans="1:33" ht="13.5">
      <c r="A8" s="115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81">
        <f t="shared" si="0"/>
        <v>0</v>
      </c>
    </row>
    <row r="9" spans="1:33" ht="13.5">
      <c r="A9" s="115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81">
        <f t="shared" si="0"/>
        <v>0</v>
      </c>
    </row>
    <row r="10" spans="1:33" ht="13.5">
      <c r="A10" s="115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81">
        <f t="shared" si="0"/>
        <v>0</v>
      </c>
    </row>
    <row r="11" spans="1:33" ht="13.5">
      <c r="A11" s="115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81">
        <f t="shared" si="0"/>
        <v>0</v>
      </c>
    </row>
    <row r="12" spans="1:33" ht="13.5">
      <c r="A12" s="115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81">
        <f t="shared" si="0"/>
        <v>0</v>
      </c>
    </row>
    <row r="13" spans="1:33" ht="13.5">
      <c r="A13" s="115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81">
        <f t="shared" si="0"/>
        <v>0</v>
      </c>
    </row>
    <row r="14" spans="1:33" ht="13.5">
      <c r="A14" s="76" t="s">
        <v>124</v>
      </c>
      <c r="B14" s="80">
        <f aca="true" t="shared" si="1" ref="B14:AF14">SUM(B6:B13)</f>
        <v>0</v>
      </c>
      <c r="C14" s="80">
        <f t="shared" si="1"/>
        <v>0</v>
      </c>
      <c r="D14" s="80">
        <f t="shared" si="1"/>
        <v>0</v>
      </c>
      <c r="E14" s="80">
        <f t="shared" si="1"/>
        <v>0</v>
      </c>
      <c r="F14" s="80">
        <f t="shared" si="1"/>
        <v>0</v>
      </c>
      <c r="G14" s="80">
        <f t="shared" si="1"/>
        <v>0</v>
      </c>
      <c r="H14" s="80">
        <f t="shared" si="1"/>
        <v>0</v>
      </c>
      <c r="I14" s="80">
        <f t="shared" si="1"/>
        <v>0</v>
      </c>
      <c r="J14" s="80">
        <f t="shared" si="1"/>
        <v>0</v>
      </c>
      <c r="K14" s="80">
        <f t="shared" si="1"/>
        <v>0</v>
      </c>
      <c r="L14" s="80">
        <f t="shared" si="1"/>
        <v>0</v>
      </c>
      <c r="M14" s="80">
        <f t="shared" si="1"/>
        <v>0</v>
      </c>
      <c r="N14" s="80">
        <f t="shared" si="1"/>
        <v>0</v>
      </c>
      <c r="O14" s="80">
        <f t="shared" si="1"/>
        <v>0</v>
      </c>
      <c r="P14" s="80">
        <f t="shared" si="1"/>
        <v>0</v>
      </c>
      <c r="Q14" s="80">
        <f t="shared" si="1"/>
        <v>0</v>
      </c>
      <c r="R14" s="80">
        <f t="shared" si="1"/>
        <v>0</v>
      </c>
      <c r="S14" s="80">
        <f t="shared" si="1"/>
        <v>0</v>
      </c>
      <c r="T14" s="80">
        <f t="shared" si="1"/>
        <v>0</v>
      </c>
      <c r="U14" s="80">
        <f t="shared" si="1"/>
        <v>0</v>
      </c>
      <c r="V14" s="80">
        <f t="shared" si="1"/>
        <v>0</v>
      </c>
      <c r="W14" s="80">
        <f t="shared" si="1"/>
        <v>0</v>
      </c>
      <c r="X14" s="80">
        <f t="shared" si="1"/>
        <v>0</v>
      </c>
      <c r="Y14" s="80">
        <f t="shared" si="1"/>
        <v>0</v>
      </c>
      <c r="Z14" s="80">
        <f t="shared" si="1"/>
        <v>0</v>
      </c>
      <c r="AA14" s="80">
        <f t="shared" si="1"/>
        <v>0</v>
      </c>
      <c r="AB14" s="80">
        <f t="shared" si="1"/>
        <v>0</v>
      </c>
      <c r="AC14" s="80">
        <f t="shared" si="1"/>
        <v>0</v>
      </c>
      <c r="AD14" s="80">
        <f t="shared" si="1"/>
        <v>0</v>
      </c>
      <c r="AE14" s="80">
        <f t="shared" si="1"/>
        <v>0</v>
      </c>
      <c r="AF14" s="80">
        <f t="shared" si="1"/>
        <v>0</v>
      </c>
      <c r="AG14" s="82">
        <f t="shared" si="0"/>
        <v>0</v>
      </c>
    </row>
    <row r="17" spans="1:33" ht="13.5">
      <c r="A17" s="71"/>
      <c r="B17" s="72" t="s">
        <v>151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4"/>
      <c r="AG17" s="75"/>
    </row>
    <row r="18" spans="1:33" ht="13.5">
      <c r="A18" s="76" t="s">
        <v>140</v>
      </c>
      <c r="B18" s="77" t="s">
        <v>130</v>
      </c>
      <c r="C18" s="77" t="s">
        <v>131</v>
      </c>
      <c r="D18" s="77" t="s">
        <v>132</v>
      </c>
      <c r="E18" s="77" t="s">
        <v>133</v>
      </c>
      <c r="F18" s="77" t="s">
        <v>134</v>
      </c>
      <c r="G18" s="78" t="s">
        <v>135</v>
      </c>
      <c r="H18" s="77" t="s">
        <v>136</v>
      </c>
      <c r="I18" s="77" t="s">
        <v>137</v>
      </c>
      <c r="J18" s="79">
        <v>9</v>
      </c>
      <c r="K18" s="79">
        <v>10</v>
      </c>
      <c r="L18" s="79">
        <v>11</v>
      </c>
      <c r="M18" s="79">
        <v>12</v>
      </c>
      <c r="N18" s="79">
        <v>13</v>
      </c>
      <c r="O18" s="79">
        <v>14</v>
      </c>
      <c r="P18" s="79">
        <v>15</v>
      </c>
      <c r="Q18" s="79">
        <v>16</v>
      </c>
      <c r="R18" s="79">
        <v>17</v>
      </c>
      <c r="S18" s="79">
        <v>18</v>
      </c>
      <c r="T18" s="79">
        <v>19</v>
      </c>
      <c r="U18" s="79">
        <v>20</v>
      </c>
      <c r="V18" s="79">
        <v>21</v>
      </c>
      <c r="W18" s="79">
        <v>22</v>
      </c>
      <c r="X18" s="79">
        <v>23</v>
      </c>
      <c r="Y18" s="79">
        <v>24</v>
      </c>
      <c r="Z18" s="79">
        <v>25</v>
      </c>
      <c r="AA18" s="79">
        <v>26</v>
      </c>
      <c r="AB18" s="79">
        <v>27</v>
      </c>
      <c r="AC18" s="79">
        <v>28</v>
      </c>
      <c r="AD18" s="79">
        <v>29</v>
      </c>
      <c r="AE18" s="79">
        <v>30</v>
      </c>
      <c r="AF18" s="79">
        <v>31</v>
      </c>
      <c r="AG18" s="76" t="s">
        <v>125</v>
      </c>
    </row>
    <row r="19" spans="1:33" ht="13.5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81">
        <f aca="true" t="shared" si="2" ref="AG19:AG27">SUM(B19:AF19)</f>
        <v>0</v>
      </c>
    </row>
    <row r="20" spans="1:33" ht="13.5">
      <c r="A20" s="115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81">
        <f t="shared" si="2"/>
        <v>0</v>
      </c>
    </row>
    <row r="21" spans="1:33" ht="13.5">
      <c r="A21" s="115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81">
        <f t="shared" si="2"/>
        <v>0</v>
      </c>
    </row>
    <row r="22" spans="1:33" ht="13.5">
      <c r="A22" s="115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81">
        <f t="shared" si="2"/>
        <v>0</v>
      </c>
    </row>
    <row r="23" spans="1:33" ht="13.5">
      <c r="A23" s="115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81">
        <f t="shared" si="2"/>
        <v>0</v>
      </c>
    </row>
    <row r="24" spans="1:33" ht="13.5">
      <c r="A24" s="115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81">
        <f t="shared" si="2"/>
        <v>0</v>
      </c>
    </row>
    <row r="25" spans="1:33" ht="13.5">
      <c r="A25" s="115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81">
        <f t="shared" si="2"/>
        <v>0</v>
      </c>
    </row>
    <row r="26" spans="1:33" ht="13.5">
      <c r="A26" s="115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81">
        <f t="shared" si="2"/>
        <v>0</v>
      </c>
    </row>
    <row r="27" spans="1:33" ht="13.5">
      <c r="A27" s="76" t="s">
        <v>124</v>
      </c>
      <c r="B27" s="80">
        <f aca="true" t="shared" si="3" ref="B27:AF27">SUM(B19:B26)</f>
        <v>0</v>
      </c>
      <c r="C27" s="80">
        <f t="shared" si="3"/>
        <v>0</v>
      </c>
      <c r="D27" s="80">
        <f t="shared" si="3"/>
        <v>0</v>
      </c>
      <c r="E27" s="80">
        <f t="shared" si="3"/>
        <v>0</v>
      </c>
      <c r="F27" s="80">
        <f t="shared" si="3"/>
        <v>0</v>
      </c>
      <c r="G27" s="80">
        <f t="shared" si="3"/>
        <v>0</v>
      </c>
      <c r="H27" s="80">
        <f t="shared" si="3"/>
        <v>0</v>
      </c>
      <c r="I27" s="80">
        <f t="shared" si="3"/>
        <v>0</v>
      </c>
      <c r="J27" s="80">
        <f t="shared" si="3"/>
        <v>0</v>
      </c>
      <c r="K27" s="80">
        <f t="shared" si="3"/>
        <v>0</v>
      </c>
      <c r="L27" s="80">
        <f t="shared" si="3"/>
        <v>0</v>
      </c>
      <c r="M27" s="80">
        <f t="shared" si="3"/>
        <v>0</v>
      </c>
      <c r="N27" s="80">
        <f t="shared" si="3"/>
        <v>0</v>
      </c>
      <c r="O27" s="80">
        <f t="shared" si="3"/>
        <v>0</v>
      </c>
      <c r="P27" s="80">
        <f t="shared" si="3"/>
        <v>0</v>
      </c>
      <c r="Q27" s="80">
        <f t="shared" si="3"/>
        <v>0</v>
      </c>
      <c r="R27" s="80">
        <f t="shared" si="3"/>
        <v>0</v>
      </c>
      <c r="S27" s="80">
        <f t="shared" si="3"/>
        <v>0</v>
      </c>
      <c r="T27" s="80">
        <f t="shared" si="3"/>
        <v>0</v>
      </c>
      <c r="U27" s="80">
        <f t="shared" si="3"/>
        <v>0</v>
      </c>
      <c r="V27" s="80">
        <f t="shared" si="3"/>
        <v>0</v>
      </c>
      <c r="W27" s="80">
        <f t="shared" si="3"/>
        <v>0</v>
      </c>
      <c r="X27" s="80">
        <f t="shared" si="3"/>
        <v>0</v>
      </c>
      <c r="Y27" s="80">
        <f t="shared" si="3"/>
        <v>0</v>
      </c>
      <c r="Z27" s="80">
        <f t="shared" si="3"/>
        <v>0</v>
      </c>
      <c r="AA27" s="80">
        <f t="shared" si="3"/>
        <v>0</v>
      </c>
      <c r="AB27" s="80">
        <f t="shared" si="3"/>
        <v>0</v>
      </c>
      <c r="AC27" s="80">
        <f t="shared" si="3"/>
        <v>0</v>
      </c>
      <c r="AD27" s="80">
        <f t="shared" si="3"/>
        <v>0</v>
      </c>
      <c r="AE27" s="80">
        <f t="shared" si="3"/>
        <v>0</v>
      </c>
      <c r="AF27" s="80">
        <f t="shared" si="3"/>
        <v>0</v>
      </c>
      <c r="AG27" s="82">
        <f t="shared" si="2"/>
        <v>0</v>
      </c>
    </row>
    <row r="30" spans="1:33" ht="13.5">
      <c r="A30" s="71"/>
      <c r="B30" s="72" t="s">
        <v>151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4"/>
      <c r="AG30" s="75"/>
    </row>
    <row r="31" spans="1:33" ht="13.5">
      <c r="A31" s="76" t="s">
        <v>140</v>
      </c>
      <c r="B31" s="77" t="s">
        <v>130</v>
      </c>
      <c r="C31" s="77" t="s">
        <v>131</v>
      </c>
      <c r="D31" s="77" t="s">
        <v>132</v>
      </c>
      <c r="E31" s="77" t="s">
        <v>133</v>
      </c>
      <c r="F31" s="77" t="s">
        <v>134</v>
      </c>
      <c r="G31" s="78" t="s">
        <v>135</v>
      </c>
      <c r="H31" s="77" t="s">
        <v>136</v>
      </c>
      <c r="I31" s="77" t="s">
        <v>137</v>
      </c>
      <c r="J31" s="79">
        <v>9</v>
      </c>
      <c r="K31" s="79">
        <v>10</v>
      </c>
      <c r="L31" s="79">
        <v>11</v>
      </c>
      <c r="M31" s="79">
        <v>12</v>
      </c>
      <c r="N31" s="79">
        <v>13</v>
      </c>
      <c r="O31" s="79">
        <v>14</v>
      </c>
      <c r="P31" s="79">
        <v>15</v>
      </c>
      <c r="Q31" s="79">
        <v>16</v>
      </c>
      <c r="R31" s="79">
        <v>17</v>
      </c>
      <c r="S31" s="79">
        <v>18</v>
      </c>
      <c r="T31" s="79">
        <v>19</v>
      </c>
      <c r="U31" s="79">
        <v>20</v>
      </c>
      <c r="V31" s="79">
        <v>21</v>
      </c>
      <c r="W31" s="79">
        <v>22</v>
      </c>
      <c r="X31" s="79">
        <v>23</v>
      </c>
      <c r="Y31" s="79">
        <v>24</v>
      </c>
      <c r="Z31" s="79">
        <v>25</v>
      </c>
      <c r="AA31" s="79">
        <v>26</v>
      </c>
      <c r="AB31" s="79">
        <v>27</v>
      </c>
      <c r="AC31" s="79">
        <v>28</v>
      </c>
      <c r="AD31" s="79">
        <v>29</v>
      </c>
      <c r="AE31" s="79">
        <v>30</v>
      </c>
      <c r="AF31" s="79">
        <v>31</v>
      </c>
      <c r="AG31" s="76" t="s">
        <v>125</v>
      </c>
    </row>
    <row r="32" spans="1:33" ht="13.5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81">
        <f aca="true" t="shared" si="4" ref="AG32:AG40">SUM(B32:AF32)</f>
        <v>0</v>
      </c>
    </row>
    <row r="33" spans="1:33" ht="13.5">
      <c r="A33" s="115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81">
        <f t="shared" si="4"/>
        <v>0</v>
      </c>
    </row>
    <row r="34" spans="1:33" ht="13.5">
      <c r="A34" s="115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81">
        <f t="shared" si="4"/>
        <v>0</v>
      </c>
    </row>
    <row r="35" spans="1:33" ht="13.5">
      <c r="A35" s="115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81">
        <f t="shared" si="4"/>
        <v>0</v>
      </c>
    </row>
    <row r="36" spans="1:33" ht="13.5">
      <c r="A36" s="115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81">
        <f t="shared" si="4"/>
        <v>0</v>
      </c>
    </row>
    <row r="37" spans="1:33" ht="13.5">
      <c r="A37" s="115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81">
        <f t="shared" si="4"/>
        <v>0</v>
      </c>
    </row>
    <row r="38" spans="1:33" ht="13.5">
      <c r="A38" s="115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81">
        <f t="shared" si="4"/>
        <v>0</v>
      </c>
    </row>
    <row r="39" spans="1:33" ht="13.5">
      <c r="A39" s="115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81">
        <f t="shared" si="4"/>
        <v>0</v>
      </c>
    </row>
    <row r="40" spans="1:33" ht="13.5">
      <c r="A40" s="76" t="s">
        <v>124</v>
      </c>
      <c r="B40" s="80">
        <f aca="true" t="shared" si="5" ref="B40:AF40">SUM(B32:B39)</f>
        <v>0</v>
      </c>
      <c r="C40" s="80">
        <f t="shared" si="5"/>
        <v>0</v>
      </c>
      <c r="D40" s="80">
        <f t="shared" si="5"/>
        <v>0</v>
      </c>
      <c r="E40" s="80">
        <f t="shared" si="5"/>
        <v>0</v>
      </c>
      <c r="F40" s="80">
        <f t="shared" si="5"/>
        <v>0</v>
      </c>
      <c r="G40" s="80">
        <f t="shared" si="5"/>
        <v>0</v>
      </c>
      <c r="H40" s="80">
        <f t="shared" si="5"/>
        <v>0</v>
      </c>
      <c r="I40" s="80">
        <f t="shared" si="5"/>
        <v>0</v>
      </c>
      <c r="J40" s="80">
        <f t="shared" si="5"/>
        <v>0</v>
      </c>
      <c r="K40" s="80">
        <f t="shared" si="5"/>
        <v>0</v>
      </c>
      <c r="L40" s="80">
        <f t="shared" si="5"/>
        <v>0</v>
      </c>
      <c r="M40" s="80">
        <f t="shared" si="5"/>
        <v>0</v>
      </c>
      <c r="N40" s="80">
        <f t="shared" si="5"/>
        <v>0</v>
      </c>
      <c r="O40" s="80">
        <f t="shared" si="5"/>
        <v>0</v>
      </c>
      <c r="P40" s="80">
        <f t="shared" si="5"/>
        <v>0</v>
      </c>
      <c r="Q40" s="80">
        <f t="shared" si="5"/>
        <v>0</v>
      </c>
      <c r="R40" s="80">
        <f t="shared" si="5"/>
        <v>0</v>
      </c>
      <c r="S40" s="80">
        <f t="shared" si="5"/>
        <v>0</v>
      </c>
      <c r="T40" s="80">
        <f t="shared" si="5"/>
        <v>0</v>
      </c>
      <c r="U40" s="80">
        <f t="shared" si="5"/>
        <v>0</v>
      </c>
      <c r="V40" s="80">
        <f t="shared" si="5"/>
        <v>0</v>
      </c>
      <c r="W40" s="80">
        <f t="shared" si="5"/>
        <v>0</v>
      </c>
      <c r="X40" s="80">
        <f t="shared" si="5"/>
        <v>0</v>
      </c>
      <c r="Y40" s="80">
        <f t="shared" si="5"/>
        <v>0</v>
      </c>
      <c r="Z40" s="80">
        <f t="shared" si="5"/>
        <v>0</v>
      </c>
      <c r="AA40" s="80">
        <f t="shared" si="5"/>
        <v>0</v>
      </c>
      <c r="AB40" s="80">
        <f t="shared" si="5"/>
        <v>0</v>
      </c>
      <c r="AC40" s="80">
        <f t="shared" si="5"/>
        <v>0</v>
      </c>
      <c r="AD40" s="80">
        <f t="shared" si="5"/>
        <v>0</v>
      </c>
      <c r="AE40" s="80">
        <f t="shared" si="5"/>
        <v>0</v>
      </c>
      <c r="AF40" s="80">
        <f t="shared" si="5"/>
        <v>0</v>
      </c>
      <c r="AG40" s="82">
        <f t="shared" si="4"/>
        <v>0</v>
      </c>
    </row>
    <row r="44" spans="1:33" ht="13.5">
      <c r="A44" s="71"/>
      <c r="B44" s="72" t="s">
        <v>151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4"/>
      <c r="AG44" s="75"/>
    </row>
    <row r="45" spans="1:33" ht="13.5">
      <c r="A45" s="76" t="s">
        <v>140</v>
      </c>
      <c r="B45" s="77" t="s">
        <v>130</v>
      </c>
      <c r="C45" s="77" t="s">
        <v>131</v>
      </c>
      <c r="D45" s="77" t="s">
        <v>132</v>
      </c>
      <c r="E45" s="77" t="s">
        <v>133</v>
      </c>
      <c r="F45" s="77" t="s">
        <v>134</v>
      </c>
      <c r="G45" s="78" t="s">
        <v>135</v>
      </c>
      <c r="H45" s="77" t="s">
        <v>136</v>
      </c>
      <c r="I45" s="77" t="s">
        <v>137</v>
      </c>
      <c r="J45" s="79">
        <v>9</v>
      </c>
      <c r="K45" s="79">
        <v>10</v>
      </c>
      <c r="L45" s="79">
        <v>11</v>
      </c>
      <c r="M45" s="79">
        <v>12</v>
      </c>
      <c r="N45" s="79">
        <v>13</v>
      </c>
      <c r="O45" s="79">
        <v>14</v>
      </c>
      <c r="P45" s="79">
        <v>15</v>
      </c>
      <c r="Q45" s="79">
        <v>16</v>
      </c>
      <c r="R45" s="79">
        <v>17</v>
      </c>
      <c r="S45" s="79">
        <v>18</v>
      </c>
      <c r="T45" s="79">
        <v>19</v>
      </c>
      <c r="U45" s="79">
        <v>20</v>
      </c>
      <c r="V45" s="79">
        <v>21</v>
      </c>
      <c r="W45" s="79">
        <v>22</v>
      </c>
      <c r="X45" s="79">
        <v>23</v>
      </c>
      <c r="Y45" s="79">
        <v>24</v>
      </c>
      <c r="Z45" s="79">
        <v>25</v>
      </c>
      <c r="AA45" s="79">
        <v>26</v>
      </c>
      <c r="AB45" s="79">
        <v>27</v>
      </c>
      <c r="AC45" s="79">
        <v>28</v>
      </c>
      <c r="AD45" s="79">
        <v>29</v>
      </c>
      <c r="AE45" s="79">
        <v>30</v>
      </c>
      <c r="AF45" s="79">
        <v>31</v>
      </c>
      <c r="AG45" s="76" t="s">
        <v>125</v>
      </c>
    </row>
    <row r="46" spans="1:33" ht="13.5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81">
        <f aca="true" t="shared" si="6" ref="AG46:AG54">SUM(B46:AF46)</f>
        <v>0</v>
      </c>
    </row>
    <row r="47" spans="1:33" ht="13.5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81">
        <f t="shared" si="6"/>
        <v>0</v>
      </c>
    </row>
    <row r="48" spans="1:33" ht="13.5">
      <c r="A48" s="115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81">
        <f t="shared" si="6"/>
        <v>0</v>
      </c>
    </row>
    <row r="49" spans="1:33" ht="13.5">
      <c r="A49" s="115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81">
        <f t="shared" si="6"/>
        <v>0</v>
      </c>
    </row>
    <row r="50" spans="1:33" ht="13.5">
      <c r="A50" s="115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81">
        <f t="shared" si="6"/>
        <v>0</v>
      </c>
    </row>
    <row r="51" spans="1:33" ht="13.5">
      <c r="A51" s="115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81">
        <f t="shared" si="6"/>
        <v>0</v>
      </c>
    </row>
    <row r="52" spans="1:33" ht="13.5">
      <c r="A52" s="115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81">
        <f t="shared" si="6"/>
        <v>0</v>
      </c>
    </row>
    <row r="53" spans="1:33" ht="13.5">
      <c r="A53" s="115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81">
        <f t="shared" si="6"/>
        <v>0</v>
      </c>
    </row>
    <row r="54" spans="1:33" ht="13.5">
      <c r="A54" s="76" t="s">
        <v>124</v>
      </c>
      <c r="B54" s="80">
        <f aca="true" t="shared" si="7" ref="B54:AF54">SUM(B46:B53)</f>
        <v>0</v>
      </c>
      <c r="C54" s="80">
        <f t="shared" si="7"/>
        <v>0</v>
      </c>
      <c r="D54" s="80">
        <f t="shared" si="7"/>
        <v>0</v>
      </c>
      <c r="E54" s="80">
        <f t="shared" si="7"/>
        <v>0</v>
      </c>
      <c r="F54" s="80">
        <f t="shared" si="7"/>
        <v>0</v>
      </c>
      <c r="G54" s="80">
        <f t="shared" si="7"/>
        <v>0</v>
      </c>
      <c r="H54" s="80">
        <f t="shared" si="7"/>
        <v>0</v>
      </c>
      <c r="I54" s="80">
        <f t="shared" si="7"/>
        <v>0</v>
      </c>
      <c r="J54" s="80">
        <f t="shared" si="7"/>
        <v>0</v>
      </c>
      <c r="K54" s="80">
        <f t="shared" si="7"/>
        <v>0</v>
      </c>
      <c r="L54" s="80">
        <f t="shared" si="7"/>
        <v>0</v>
      </c>
      <c r="M54" s="80">
        <f t="shared" si="7"/>
        <v>0</v>
      </c>
      <c r="N54" s="80">
        <f t="shared" si="7"/>
        <v>0</v>
      </c>
      <c r="O54" s="80">
        <f t="shared" si="7"/>
        <v>0</v>
      </c>
      <c r="P54" s="80">
        <f t="shared" si="7"/>
        <v>0</v>
      </c>
      <c r="Q54" s="80">
        <f t="shared" si="7"/>
        <v>0</v>
      </c>
      <c r="R54" s="80">
        <f t="shared" si="7"/>
        <v>0</v>
      </c>
      <c r="S54" s="80">
        <f t="shared" si="7"/>
        <v>0</v>
      </c>
      <c r="T54" s="80">
        <f t="shared" si="7"/>
        <v>0</v>
      </c>
      <c r="U54" s="80">
        <f t="shared" si="7"/>
        <v>0</v>
      </c>
      <c r="V54" s="80">
        <f t="shared" si="7"/>
        <v>0</v>
      </c>
      <c r="W54" s="80">
        <f t="shared" si="7"/>
        <v>0</v>
      </c>
      <c r="X54" s="80">
        <f t="shared" si="7"/>
        <v>0</v>
      </c>
      <c r="Y54" s="80">
        <f t="shared" si="7"/>
        <v>0</v>
      </c>
      <c r="Z54" s="80">
        <f t="shared" si="7"/>
        <v>0</v>
      </c>
      <c r="AA54" s="80">
        <f t="shared" si="7"/>
        <v>0</v>
      </c>
      <c r="AB54" s="80">
        <f t="shared" si="7"/>
        <v>0</v>
      </c>
      <c r="AC54" s="80">
        <f t="shared" si="7"/>
        <v>0</v>
      </c>
      <c r="AD54" s="80">
        <f t="shared" si="7"/>
        <v>0</v>
      </c>
      <c r="AE54" s="80">
        <f t="shared" si="7"/>
        <v>0</v>
      </c>
      <c r="AF54" s="80">
        <f t="shared" si="7"/>
        <v>0</v>
      </c>
      <c r="AG54" s="82">
        <f t="shared" si="6"/>
        <v>0</v>
      </c>
    </row>
  </sheetData>
  <sheetProtection/>
  <printOptions/>
  <pageMargins left="0.75" right="0.75" top="1" bottom="1" header="0.512" footer="0.512"/>
  <pageSetup fitToHeight="1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Normal="7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7" width="14.75390625" style="0" customWidth="1"/>
  </cols>
  <sheetData>
    <row r="1" ht="13.5">
      <c r="A1" t="s">
        <v>188</v>
      </c>
    </row>
    <row r="3" spans="1:7" ht="13.5">
      <c r="A3" s="56"/>
      <c r="B3" s="63" t="s">
        <v>180</v>
      </c>
      <c r="C3" s="57"/>
      <c r="D3" s="56"/>
      <c r="E3" s="57"/>
      <c r="F3" s="57"/>
      <c r="G3" s="56"/>
    </row>
    <row r="4" spans="1:7" ht="81.75" customHeight="1" thickBot="1">
      <c r="A4" s="56"/>
      <c r="B4" s="58" t="s">
        <v>141</v>
      </c>
      <c r="C4" s="59" t="s">
        <v>184</v>
      </c>
      <c r="D4" s="59" t="s">
        <v>185</v>
      </c>
      <c r="E4" s="59" t="s">
        <v>186</v>
      </c>
      <c r="F4" s="59" t="s">
        <v>187</v>
      </c>
      <c r="G4" s="58" t="s">
        <v>126</v>
      </c>
    </row>
    <row r="5" spans="1:7" ht="14.25" thickTop="1">
      <c r="A5" s="60"/>
      <c r="B5" s="61">
        <v>1</v>
      </c>
      <c r="C5" s="84"/>
      <c r="D5" s="84"/>
      <c r="E5" s="84"/>
      <c r="F5" s="84"/>
      <c r="G5" s="85"/>
    </row>
    <row r="6" spans="1:7" ht="13.5">
      <c r="A6" s="60"/>
      <c r="B6" s="62">
        <v>2</v>
      </c>
      <c r="C6" s="86"/>
      <c r="D6" s="86"/>
      <c r="E6" s="86"/>
      <c r="F6" s="86"/>
      <c r="G6" s="87"/>
    </row>
    <row r="7" spans="1:7" ht="13.5">
      <c r="A7" s="60"/>
      <c r="B7" s="62">
        <v>3</v>
      </c>
      <c r="C7" s="86"/>
      <c r="D7" s="86"/>
      <c r="E7" s="86"/>
      <c r="F7" s="86"/>
      <c r="G7" s="87"/>
    </row>
    <row r="8" spans="1:7" ht="13.5">
      <c r="A8" s="60"/>
      <c r="B8" s="62">
        <v>4</v>
      </c>
      <c r="C8" s="86"/>
      <c r="D8" s="86"/>
      <c r="E8" s="86"/>
      <c r="F8" s="86"/>
      <c r="G8" s="87"/>
    </row>
    <row r="9" spans="1:7" ht="13.5">
      <c r="A9" s="60"/>
      <c r="B9" s="62">
        <v>5</v>
      </c>
      <c r="C9" s="86"/>
      <c r="D9" s="86"/>
      <c r="E9" s="86"/>
      <c r="F9" s="86"/>
      <c r="G9" s="87"/>
    </row>
    <row r="10" spans="1:7" ht="13.5">
      <c r="A10" s="60"/>
      <c r="B10" s="62">
        <v>6</v>
      </c>
      <c r="C10" s="86"/>
      <c r="D10" s="86"/>
      <c r="E10" s="86"/>
      <c r="F10" s="86"/>
      <c r="G10" s="87"/>
    </row>
    <row r="11" spans="1:7" ht="13.5">
      <c r="A11" s="60"/>
      <c r="B11" s="62">
        <v>7</v>
      </c>
      <c r="C11" s="86"/>
      <c r="D11" s="86"/>
      <c r="E11" s="86"/>
      <c r="F11" s="86"/>
      <c r="G11" s="87"/>
    </row>
    <row r="12" spans="1:7" ht="13.5">
      <c r="A12" s="60"/>
      <c r="B12" s="62">
        <v>8</v>
      </c>
      <c r="C12" s="86"/>
      <c r="D12" s="86"/>
      <c r="E12" s="86"/>
      <c r="F12" s="86"/>
      <c r="G12" s="87"/>
    </row>
    <row r="13" spans="1:7" ht="13.5">
      <c r="A13" s="60"/>
      <c r="B13" s="62">
        <v>9</v>
      </c>
      <c r="C13" s="86"/>
      <c r="D13" s="86"/>
      <c r="E13" s="86"/>
      <c r="F13" s="86"/>
      <c r="G13" s="87"/>
    </row>
    <row r="14" spans="1:7" ht="13.5">
      <c r="A14" s="60"/>
      <c r="B14" s="62">
        <v>10</v>
      </c>
      <c r="C14" s="86"/>
      <c r="D14" s="86"/>
      <c r="E14" s="86"/>
      <c r="F14" s="86"/>
      <c r="G14" s="87"/>
    </row>
    <row r="15" spans="1:7" ht="13.5">
      <c r="A15" s="60"/>
      <c r="B15" s="62">
        <v>11</v>
      </c>
      <c r="C15" s="86"/>
      <c r="D15" s="86"/>
      <c r="E15" s="86"/>
      <c r="F15" s="86"/>
      <c r="G15" s="87"/>
    </row>
    <row r="16" spans="1:7" ht="13.5">
      <c r="A16" s="60"/>
      <c r="B16" s="62">
        <v>12</v>
      </c>
      <c r="C16" s="86"/>
      <c r="D16" s="86"/>
      <c r="E16" s="86"/>
      <c r="F16" s="86"/>
      <c r="G16" s="87"/>
    </row>
    <row r="17" spans="1:7" ht="13.5">
      <c r="A17" s="60"/>
      <c r="B17" s="62">
        <v>13</v>
      </c>
      <c r="C17" s="86"/>
      <c r="D17" s="86"/>
      <c r="E17" s="86"/>
      <c r="F17" s="86"/>
      <c r="G17" s="87"/>
    </row>
    <row r="18" spans="1:7" ht="13.5">
      <c r="A18" s="60"/>
      <c r="B18" s="62">
        <v>14</v>
      </c>
      <c r="C18" s="86"/>
      <c r="D18" s="86"/>
      <c r="E18" s="86"/>
      <c r="F18" s="86"/>
      <c r="G18" s="87"/>
    </row>
    <row r="19" spans="1:7" ht="13.5">
      <c r="A19" s="60"/>
      <c r="B19" s="62">
        <v>15</v>
      </c>
      <c r="C19" s="86"/>
      <c r="D19" s="86"/>
      <c r="E19" s="86"/>
      <c r="F19" s="86"/>
      <c r="G19" s="87"/>
    </row>
    <row r="20" spans="1:7" ht="13.5">
      <c r="A20" s="60"/>
      <c r="B20" s="62">
        <v>16</v>
      </c>
      <c r="C20" s="86"/>
      <c r="D20" s="86"/>
      <c r="E20" s="86"/>
      <c r="F20" s="86"/>
      <c r="G20" s="87"/>
    </row>
    <row r="21" spans="1:7" ht="13.5">
      <c r="A21" s="60"/>
      <c r="B21" s="62">
        <v>17</v>
      </c>
      <c r="C21" s="86"/>
      <c r="D21" s="86"/>
      <c r="E21" s="86"/>
      <c r="F21" s="86"/>
      <c r="G21" s="87"/>
    </row>
    <row r="22" spans="1:7" ht="13.5">
      <c r="A22" s="60"/>
      <c r="B22" s="62">
        <v>18</v>
      </c>
      <c r="C22" s="86"/>
      <c r="D22" s="86"/>
      <c r="E22" s="86"/>
      <c r="F22" s="86"/>
      <c r="G22" s="87"/>
    </row>
    <row r="23" spans="1:7" ht="13.5">
      <c r="A23" s="60"/>
      <c r="B23" s="62">
        <v>19</v>
      </c>
      <c r="C23" s="86"/>
      <c r="D23" s="86"/>
      <c r="E23" s="86"/>
      <c r="F23" s="86"/>
      <c r="G23" s="87"/>
    </row>
    <row r="24" spans="1:7" ht="13.5">
      <c r="A24" s="60"/>
      <c r="B24" s="62">
        <v>20</v>
      </c>
      <c r="C24" s="86"/>
      <c r="D24" s="86"/>
      <c r="E24" s="86"/>
      <c r="F24" s="86"/>
      <c r="G24" s="87"/>
    </row>
  </sheetData>
  <sheetProtection/>
  <printOptions/>
  <pageMargins left="0.75" right="0.75" top="1" bottom="1" header="0.512" footer="0.512"/>
  <pageSetup fitToHeight="1" fitToWidth="1"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view="pageBreakPreview" zoomScale="85" zoomScaleNormal="85" zoomScaleSheetLayoutView="85" zoomScalePageLayoutView="0" workbookViewId="0" topLeftCell="A1">
      <selection activeCell="D19" sqref="D19"/>
    </sheetView>
  </sheetViews>
  <sheetFormatPr defaultColWidth="9.00390625" defaultRowHeight="13.5"/>
  <cols>
    <col min="1" max="1" width="6.375" style="22" bestFit="1" customWidth="1"/>
    <col min="2" max="2" width="4.25390625" style="22" bestFit="1" customWidth="1"/>
    <col min="3" max="3" width="22.375" style="22" bestFit="1" customWidth="1"/>
    <col min="4" max="5" width="11.625" style="22" customWidth="1"/>
    <col min="6" max="6" width="11.875" style="22" bestFit="1" customWidth="1"/>
    <col min="7" max="8" width="11.625" style="22" customWidth="1"/>
    <col min="9" max="9" width="11.875" style="22" bestFit="1" customWidth="1"/>
    <col min="10" max="16384" width="9.00390625" style="22" customWidth="1"/>
  </cols>
  <sheetData>
    <row r="1" spans="1:9" ht="12">
      <c r="A1" s="117" t="s">
        <v>188</v>
      </c>
      <c r="B1" s="117"/>
      <c r="C1" s="117"/>
      <c r="D1" s="117"/>
      <c r="E1" s="117"/>
      <c r="F1" s="117"/>
      <c r="G1" s="117"/>
      <c r="H1" s="117"/>
      <c r="I1" s="117"/>
    </row>
    <row r="2" spans="3:6" s="23" customFormat="1" ht="12">
      <c r="C2" s="24"/>
      <c r="D2" s="24"/>
      <c r="E2" s="24"/>
      <c r="F2" s="24"/>
    </row>
    <row r="3" spans="1:3" ht="12">
      <c r="A3" s="173" t="s">
        <v>181</v>
      </c>
      <c r="B3" s="173"/>
      <c r="C3" s="173"/>
    </row>
    <row r="4" spans="1:6" s="23" customFormat="1" ht="12">
      <c r="A4" s="175" t="s">
        <v>111</v>
      </c>
      <c r="B4" s="175"/>
      <c r="C4" s="121">
        <f>'【土D】間接'!C4</f>
        <v>0</v>
      </c>
      <c r="D4" s="24"/>
      <c r="E4" s="24"/>
      <c r="F4" s="24"/>
    </row>
    <row r="5" spans="1:6" s="23" customFormat="1" ht="12">
      <c r="A5" s="175" t="s">
        <v>113</v>
      </c>
      <c r="B5" s="175"/>
      <c r="C5" s="121">
        <f>'【土D】間接'!C5</f>
        <v>0</v>
      </c>
      <c r="D5" s="24"/>
      <c r="E5" s="24"/>
      <c r="F5" s="24"/>
    </row>
    <row r="6" spans="1:6" s="23" customFormat="1" ht="12">
      <c r="A6" s="174" t="s">
        <v>112</v>
      </c>
      <c r="B6" s="174"/>
      <c r="C6" s="41"/>
      <c r="D6" s="24"/>
      <c r="E6" s="24"/>
      <c r="F6" s="24"/>
    </row>
    <row r="7" spans="3:6" s="23" customFormat="1" ht="12.75" thickBot="1">
      <c r="C7" s="24"/>
      <c r="D7" s="24"/>
      <c r="E7" s="24"/>
      <c r="F7" s="24"/>
    </row>
    <row r="8" spans="1:9" ht="13.5" customHeight="1">
      <c r="A8" s="179" t="s">
        <v>24</v>
      </c>
      <c r="B8" s="180"/>
      <c r="C8" s="181"/>
      <c r="D8" s="190" t="s">
        <v>127</v>
      </c>
      <c r="E8" s="191"/>
      <c r="F8" s="192"/>
      <c r="G8" s="187" t="s">
        <v>121</v>
      </c>
      <c r="H8" s="188"/>
      <c r="I8" s="189"/>
    </row>
    <row r="9" spans="1:9" ht="36">
      <c r="A9" s="182"/>
      <c r="B9" s="183"/>
      <c r="C9" s="153"/>
      <c r="D9" s="93" t="s">
        <v>138</v>
      </c>
      <c r="E9" s="65" t="s">
        <v>128</v>
      </c>
      <c r="F9" s="88" t="s">
        <v>163</v>
      </c>
      <c r="G9" s="28" t="s">
        <v>139</v>
      </c>
      <c r="H9" s="89" t="s">
        <v>128</v>
      </c>
      <c r="I9" s="66" t="s">
        <v>164</v>
      </c>
    </row>
    <row r="10" spans="1:9" ht="12">
      <c r="A10" s="186" t="s">
        <v>79</v>
      </c>
      <c r="B10" s="25" t="s">
        <v>129</v>
      </c>
      <c r="C10" s="29" t="s">
        <v>80</v>
      </c>
      <c r="D10" s="101">
        <f>+'【土D】間接'!D10</f>
        <v>0</v>
      </c>
      <c r="E10" s="67"/>
      <c r="F10" s="151" t="e">
        <f>E10*('【土A】概要'!$C$20/'【土H】技術経費'!$C$5)</f>
        <v>#DIV/0!</v>
      </c>
      <c r="G10" s="101">
        <f>+'【土E】般管'!D9</f>
        <v>0</v>
      </c>
      <c r="H10" s="90"/>
      <c r="I10" s="152" t="e">
        <f>H10*('【土A】概要'!$C$20/'【土E】般管'!$C$4)</f>
        <v>#DIV/0!</v>
      </c>
    </row>
    <row r="11" spans="1:9" ht="12">
      <c r="A11" s="186"/>
      <c r="B11" s="25" t="s">
        <v>53</v>
      </c>
      <c r="C11" s="131" t="s">
        <v>168</v>
      </c>
      <c r="D11" s="142">
        <f>+'【土D】間接'!D11</f>
        <v>0</v>
      </c>
      <c r="E11" s="143"/>
      <c r="F11" s="151" t="e">
        <f>E11*('【土A】概要'!$C$20/'【土H】技術経費'!$C$5)</f>
        <v>#DIV/0!</v>
      </c>
      <c r="G11" s="142">
        <f>+'【土E】般管'!D10</f>
        <v>0</v>
      </c>
      <c r="H11" s="144"/>
      <c r="I11" s="152" t="e">
        <f>H11*('【土A】概要'!$C$20/'【土E】般管'!$C$4)</f>
        <v>#DIV/0!</v>
      </c>
    </row>
    <row r="12" spans="1:9" ht="12">
      <c r="A12" s="186"/>
      <c r="B12" s="25" t="s">
        <v>54</v>
      </c>
      <c r="C12" s="30" t="s">
        <v>81</v>
      </c>
      <c r="D12" s="102">
        <f>+'【土D】間接'!D12</f>
        <v>0</v>
      </c>
      <c r="E12" s="68"/>
      <c r="F12" s="151" t="e">
        <f>E12*('【土A】概要'!$C$20/'【土H】技術経費'!$C$5)</f>
        <v>#DIV/0!</v>
      </c>
      <c r="G12" s="102">
        <f>+'【土E】般管'!D11</f>
        <v>0</v>
      </c>
      <c r="H12" s="91"/>
      <c r="I12" s="152" t="e">
        <f>H12*('【土A】概要'!$C$20/'【土E】般管'!$C$4)</f>
        <v>#DIV/0!</v>
      </c>
    </row>
    <row r="13" spans="1:9" ht="12">
      <c r="A13" s="186"/>
      <c r="B13" s="25" t="s">
        <v>55</v>
      </c>
      <c r="C13" s="30" t="s">
        <v>82</v>
      </c>
      <c r="D13" s="102">
        <f>+'【土D】間接'!D13</f>
        <v>0</v>
      </c>
      <c r="E13" s="68"/>
      <c r="F13" s="151" t="e">
        <f>E13*('【土A】概要'!$C$20/'【土H】技術経費'!$C$5)</f>
        <v>#DIV/0!</v>
      </c>
      <c r="G13" s="102">
        <f>+'【土E】般管'!D12</f>
        <v>0</v>
      </c>
      <c r="H13" s="91"/>
      <c r="I13" s="152" t="e">
        <f>H13*('【土A】概要'!$C$20/'【土E】般管'!$C$4)</f>
        <v>#DIV/0!</v>
      </c>
    </row>
    <row r="14" spans="1:9" ht="12">
      <c r="A14" s="186"/>
      <c r="B14" s="25" t="s">
        <v>56</v>
      </c>
      <c r="C14" s="30" t="s">
        <v>83</v>
      </c>
      <c r="D14" s="102">
        <f>+'【土D】間接'!D14</f>
        <v>0</v>
      </c>
      <c r="E14" s="68"/>
      <c r="F14" s="151" t="e">
        <f>E14*('【土A】概要'!$C$20/'【土H】技術経費'!$C$5)</f>
        <v>#DIV/0!</v>
      </c>
      <c r="G14" s="102">
        <f>+'【土E】般管'!D13</f>
        <v>0</v>
      </c>
      <c r="H14" s="91"/>
      <c r="I14" s="152" t="e">
        <f>H14*('【土A】概要'!$C$20/'【土E】般管'!$C$4)</f>
        <v>#DIV/0!</v>
      </c>
    </row>
    <row r="15" spans="1:9" ht="12">
      <c r="A15" s="186"/>
      <c r="B15" s="25" t="s">
        <v>57</v>
      </c>
      <c r="C15" s="30" t="s">
        <v>84</v>
      </c>
      <c r="D15" s="102">
        <f>+'【土D】間接'!D15</f>
        <v>0</v>
      </c>
      <c r="E15" s="68"/>
      <c r="F15" s="151" t="e">
        <f>E15*('【土A】概要'!$C$20/'【土H】技術経費'!$C$5)</f>
        <v>#DIV/0!</v>
      </c>
      <c r="G15" s="102">
        <f>+'【土E】般管'!D14</f>
        <v>0</v>
      </c>
      <c r="H15" s="91"/>
      <c r="I15" s="152" t="e">
        <f>H15*('【土A】概要'!$C$20/'【土E】般管'!$C$4)</f>
        <v>#DIV/0!</v>
      </c>
    </row>
    <row r="16" spans="1:9" ht="12">
      <c r="A16" s="186"/>
      <c r="B16" s="25" t="s">
        <v>58</v>
      </c>
      <c r="C16" s="30" t="s">
        <v>85</v>
      </c>
      <c r="D16" s="102">
        <f>+'【土D】間接'!D16</f>
        <v>0</v>
      </c>
      <c r="E16" s="68"/>
      <c r="F16" s="151" t="e">
        <f>E16*('【土A】概要'!$C$20/'【土H】技術経費'!$C$5)</f>
        <v>#DIV/0!</v>
      </c>
      <c r="G16" s="102">
        <f>+'【土E】般管'!D15</f>
        <v>0</v>
      </c>
      <c r="H16" s="91"/>
      <c r="I16" s="152" t="e">
        <f>H16*('【土A】概要'!$C$20/'【土E】般管'!$C$4)</f>
        <v>#DIV/0!</v>
      </c>
    </row>
    <row r="17" spans="1:9" ht="12">
      <c r="A17" s="186"/>
      <c r="B17" s="25" t="s">
        <v>59</v>
      </c>
      <c r="C17" s="30" t="s">
        <v>7</v>
      </c>
      <c r="D17" s="102">
        <f>+'【土D】間接'!D17</f>
        <v>0</v>
      </c>
      <c r="E17" s="68"/>
      <c r="F17" s="151" t="e">
        <f>E17*('【土A】概要'!$C$20/'【土H】技術経費'!$C$5)</f>
        <v>#DIV/0!</v>
      </c>
      <c r="G17" s="102">
        <f>+'【土E】般管'!D16</f>
        <v>0</v>
      </c>
      <c r="H17" s="91"/>
      <c r="I17" s="152" t="e">
        <f>H17*('【土A】概要'!$C$20/'【土E】般管'!$C$4)</f>
        <v>#DIV/0!</v>
      </c>
    </row>
    <row r="18" spans="1:9" ht="12">
      <c r="A18" s="186"/>
      <c r="B18" s="25" t="s">
        <v>60</v>
      </c>
      <c r="C18" s="31" t="s">
        <v>86</v>
      </c>
      <c r="D18" s="103">
        <f>+'【土D】間接'!D18</f>
        <v>0</v>
      </c>
      <c r="E18" s="69"/>
      <c r="F18" s="151" t="e">
        <f>E18*('【土A】概要'!$C$20/'【土H】技術経費'!$C$5)</f>
        <v>#DIV/0!</v>
      </c>
      <c r="G18" s="103">
        <f>+'【土E】般管'!D17</f>
        <v>0</v>
      </c>
      <c r="H18" s="92"/>
      <c r="I18" s="152" t="e">
        <f>H18*('【土A】概要'!$C$20/'【土E】般管'!$C$4)</f>
        <v>#DIV/0!</v>
      </c>
    </row>
    <row r="19" spans="1:9" ht="12">
      <c r="A19" s="186"/>
      <c r="B19" s="184" t="s">
        <v>87</v>
      </c>
      <c r="C19" s="185"/>
      <c r="D19" s="98">
        <f aca="true" t="shared" si="0" ref="D19:I19">SUM(D10:D18)</f>
        <v>0</v>
      </c>
      <c r="E19" s="98">
        <f t="shared" si="0"/>
        <v>0</v>
      </c>
      <c r="F19" s="98" t="e">
        <f t="shared" si="0"/>
        <v>#DIV/0!</v>
      </c>
      <c r="G19" s="98">
        <f>SUM(G10:G18)</f>
        <v>0</v>
      </c>
      <c r="H19" s="99">
        <f t="shared" si="0"/>
        <v>0</v>
      </c>
      <c r="I19" s="100" t="e">
        <f t="shared" si="0"/>
        <v>#DIV/0!</v>
      </c>
    </row>
    <row r="20" spans="1:9" ht="12">
      <c r="A20" s="186" t="s">
        <v>88</v>
      </c>
      <c r="B20" s="25" t="s">
        <v>182</v>
      </c>
      <c r="C20" s="29" t="s">
        <v>89</v>
      </c>
      <c r="D20" s="101">
        <f>+'【土D】間接'!D20</f>
        <v>0</v>
      </c>
      <c r="E20" s="67"/>
      <c r="F20" s="151" t="e">
        <f>E20*('【土A】概要'!$C$20/'【土H】技術経費'!$C$5)</f>
        <v>#DIV/0!</v>
      </c>
      <c r="G20" s="101">
        <f>+'【土E】般管'!D19</f>
        <v>0</v>
      </c>
      <c r="H20" s="90"/>
      <c r="I20" s="152" t="e">
        <f>H20*('【土A】概要'!$C$20/'【土E】般管'!$C$4)</f>
        <v>#DIV/0!</v>
      </c>
    </row>
    <row r="21" spans="1:9" ht="12">
      <c r="A21" s="186"/>
      <c r="B21" s="25" t="s">
        <v>62</v>
      </c>
      <c r="C21" s="30" t="s">
        <v>90</v>
      </c>
      <c r="D21" s="102">
        <f>+'【土D】間接'!D21</f>
        <v>0</v>
      </c>
      <c r="E21" s="68"/>
      <c r="F21" s="151" t="e">
        <f>E21*('【土A】概要'!$C$20/'【土H】技術経費'!$C$5)</f>
        <v>#DIV/0!</v>
      </c>
      <c r="G21" s="102">
        <f>+'【土E】般管'!D20</f>
        <v>0</v>
      </c>
      <c r="H21" s="91"/>
      <c r="I21" s="152" t="e">
        <f>H21*('【土A】概要'!$C$20/'【土E】般管'!$C$4)</f>
        <v>#DIV/0!</v>
      </c>
    </row>
    <row r="22" spans="1:9" ht="12">
      <c r="A22" s="186"/>
      <c r="B22" s="25" t="s">
        <v>63</v>
      </c>
      <c r="C22" s="30" t="s">
        <v>91</v>
      </c>
      <c r="D22" s="102">
        <f>+'【土D】間接'!D22</f>
        <v>0</v>
      </c>
      <c r="E22" s="68"/>
      <c r="F22" s="151" t="e">
        <f>E22*('【土A】概要'!$C$20/'【土H】技術経費'!$C$5)</f>
        <v>#DIV/0!</v>
      </c>
      <c r="G22" s="102">
        <f>+'【土E】般管'!D21</f>
        <v>0</v>
      </c>
      <c r="H22" s="91"/>
      <c r="I22" s="152" t="e">
        <f>H22*('【土A】概要'!$C$20/'【土E】般管'!$C$4)</f>
        <v>#DIV/0!</v>
      </c>
    </row>
    <row r="23" spans="1:9" ht="12">
      <c r="A23" s="186"/>
      <c r="B23" s="25" t="s">
        <v>64</v>
      </c>
      <c r="C23" s="30" t="s">
        <v>92</v>
      </c>
      <c r="D23" s="102">
        <f>+'【土D】間接'!D23</f>
        <v>0</v>
      </c>
      <c r="E23" s="68"/>
      <c r="F23" s="151" t="e">
        <f>E23*('【土A】概要'!$C$20/'【土H】技術経費'!$C$5)</f>
        <v>#DIV/0!</v>
      </c>
      <c r="G23" s="102">
        <f>+'【土E】般管'!D22</f>
        <v>0</v>
      </c>
      <c r="H23" s="91"/>
      <c r="I23" s="152" t="e">
        <f>H23*('【土A】概要'!$C$20/'【土E】般管'!$C$4)</f>
        <v>#DIV/0!</v>
      </c>
    </row>
    <row r="24" spans="1:9" ht="12">
      <c r="A24" s="186"/>
      <c r="B24" s="25" t="s">
        <v>65</v>
      </c>
      <c r="C24" s="31" t="s">
        <v>93</v>
      </c>
      <c r="D24" s="103">
        <f>+'【土D】間接'!D24</f>
        <v>0</v>
      </c>
      <c r="E24" s="69"/>
      <c r="F24" s="151" t="e">
        <f>E24*('【土A】概要'!$C$20/'【土H】技術経費'!$C$5)</f>
        <v>#DIV/0!</v>
      </c>
      <c r="G24" s="103">
        <f>+'【土E】般管'!D23</f>
        <v>0</v>
      </c>
      <c r="H24" s="92"/>
      <c r="I24" s="152" t="e">
        <f>H24*('【土A】概要'!$C$20/'【土E】般管'!$C$4)</f>
        <v>#DIV/0!</v>
      </c>
    </row>
    <row r="25" spans="1:9" ht="12">
      <c r="A25" s="186"/>
      <c r="B25" s="184" t="s">
        <v>94</v>
      </c>
      <c r="C25" s="185"/>
      <c r="D25" s="98">
        <f aca="true" t="shared" si="1" ref="D25:I25">SUM(D20:D24)</f>
        <v>0</v>
      </c>
      <c r="E25" s="105">
        <f t="shared" si="1"/>
        <v>0</v>
      </c>
      <c r="F25" s="106" t="e">
        <f t="shared" si="1"/>
        <v>#DIV/0!</v>
      </c>
      <c r="G25" s="98">
        <f>SUM(G20:G24)</f>
        <v>0</v>
      </c>
      <c r="H25" s="107">
        <f t="shared" si="1"/>
        <v>0</v>
      </c>
      <c r="I25" s="108" t="e">
        <f t="shared" si="1"/>
        <v>#DIV/0!</v>
      </c>
    </row>
    <row r="26" spans="1:9" ht="13.5" customHeight="1">
      <c r="A26" s="193" t="s">
        <v>95</v>
      </c>
      <c r="B26" s="145" t="s">
        <v>183</v>
      </c>
      <c r="C26" s="146" t="s">
        <v>169</v>
      </c>
      <c r="D26" s="147">
        <f>+'【土D】間接'!D26</f>
        <v>0</v>
      </c>
      <c r="E26" s="148"/>
      <c r="F26" s="151" t="e">
        <f>E26*('【土A】概要'!$C$20/'【土H】技術経費'!$C$5)</f>
        <v>#DIV/0!</v>
      </c>
      <c r="G26" s="147">
        <f>+'【土E】般管'!D25</f>
        <v>0</v>
      </c>
      <c r="H26" s="149"/>
      <c r="I26" s="152" t="e">
        <f>H26*('【土A】概要'!$C$20/'【土E】般管'!$C$4)</f>
        <v>#DIV/0!</v>
      </c>
    </row>
    <row r="27" spans="1:9" ht="12">
      <c r="A27" s="194"/>
      <c r="B27" s="150" t="s">
        <v>67</v>
      </c>
      <c r="C27" s="30" t="s">
        <v>27</v>
      </c>
      <c r="D27" s="102">
        <f>+'【土D】間接'!D27</f>
        <v>0</v>
      </c>
      <c r="E27" s="68"/>
      <c r="F27" s="151" t="e">
        <f>E27*('【土A】概要'!$C$20/'【土H】技術経費'!$C$5)</f>
        <v>#DIV/0!</v>
      </c>
      <c r="G27" s="102">
        <f>+'【土E】般管'!D26</f>
        <v>0</v>
      </c>
      <c r="H27" s="91"/>
      <c r="I27" s="152" t="e">
        <f>H27*('【土A】概要'!$C$20/'【土E】般管'!$C$4)</f>
        <v>#DIV/0!</v>
      </c>
    </row>
    <row r="28" spans="1:9" ht="12">
      <c r="A28" s="194"/>
      <c r="B28" s="145" t="s">
        <v>68</v>
      </c>
      <c r="C28" s="30" t="s">
        <v>28</v>
      </c>
      <c r="D28" s="102">
        <f>+'【土D】間接'!D28</f>
        <v>0</v>
      </c>
      <c r="E28" s="68"/>
      <c r="F28" s="151" t="e">
        <f>E28*('【土A】概要'!$C$20/'【土H】技術経費'!$C$5)</f>
        <v>#DIV/0!</v>
      </c>
      <c r="G28" s="102">
        <f>+'【土E】般管'!D27</f>
        <v>0</v>
      </c>
      <c r="H28" s="91"/>
      <c r="I28" s="152" t="e">
        <f>H28*('【土A】概要'!$C$20/'【土E】般管'!$C$4)</f>
        <v>#DIV/0!</v>
      </c>
    </row>
    <row r="29" spans="1:9" ht="12">
      <c r="A29" s="194"/>
      <c r="B29" s="145" t="s">
        <v>69</v>
      </c>
      <c r="C29" s="30" t="s">
        <v>29</v>
      </c>
      <c r="D29" s="102">
        <f>+'【土D】間接'!D29</f>
        <v>0</v>
      </c>
      <c r="E29" s="68"/>
      <c r="F29" s="151" t="e">
        <f>E29*('【土A】概要'!$C$20/'【土H】技術経費'!$C$5)</f>
        <v>#DIV/0!</v>
      </c>
      <c r="G29" s="102">
        <f>+'【土E】般管'!D28</f>
        <v>0</v>
      </c>
      <c r="H29" s="91"/>
      <c r="I29" s="152" t="e">
        <f>H29*('【土A】概要'!$C$20/'【土E】般管'!$C$4)</f>
        <v>#DIV/0!</v>
      </c>
    </row>
    <row r="30" spans="1:9" ht="12">
      <c r="A30" s="194"/>
      <c r="B30" s="145" t="s">
        <v>70</v>
      </c>
      <c r="C30" s="30" t="s">
        <v>30</v>
      </c>
      <c r="D30" s="102">
        <f>+'【土D】間接'!D30</f>
        <v>0</v>
      </c>
      <c r="E30" s="68"/>
      <c r="F30" s="151" t="e">
        <f>E30*('【土A】概要'!$C$20/'【土H】技術経費'!$C$5)</f>
        <v>#DIV/0!</v>
      </c>
      <c r="G30" s="102">
        <f>+'【土E】般管'!D29</f>
        <v>0</v>
      </c>
      <c r="H30" s="91"/>
      <c r="I30" s="152" t="e">
        <f>H30*('【土A】概要'!$C$20/'【土E】般管'!$C$4)</f>
        <v>#DIV/0!</v>
      </c>
    </row>
    <row r="31" spans="1:9" ht="12">
      <c r="A31" s="194"/>
      <c r="B31" s="145" t="s">
        <v>71</v>
      </c>
      <c r="C31" s="30" t="s">
        <v>31</v>
      </c>
      <c r="D31" s="102">
        <f>+'【土D】間接'!D31</f>
        <v>0</v>
      </c>
      <c r="E31" s="68"/>
      <c r="F31" s="151" t="e">
        <f>E31*('【土A】概要'!$C$20/'【土H】技術経費'!$C$5)</f>
        <v>#DIV/0!</v>
      </c>
      <c r="G31" s="102">
        <f>+'【土E】般管'!D30</f>
        <v>0</v>
      </c>
      <c r="H31" s="91"/>
      <c r="I31" s="152" t="e">
        <f>H31*('【土A】概要'!$C$20/'【土E】般管'!$C$4)</f>
        <v>#DIV/0!</v>
      </c>
    </row>
    <row r="32" spans="1:9" ht="12">
      <c r="A32" s="194"/>
      <c r="B32" s="145" t="s">
        <v>72</v>
      </c>
      <c r="C32" s="30" t="s">
        <v>32</v>
      </c>
      <c r="D32" s="102">
        <f>+'【土D】間接'!D32</f>
        <v>0</v>
      </c>
      <c r="E32" s="68"/>
      <c r="F32" s="151" t="e">
        <f>E32*('【土A】概要'!$C$20/'【土H】技術経費'!$C$5)</f>
        <v>#DIV/0!</v>
      </c>
      <c r="G32" s="102">
        <f>+'【土E】般管'!D31</f>
        <v>0</v>
      </c>
      <c r="H32" s="91"/>
      <c r="I32" s="152" t="e">
        <f>H32*('【土A】概要'!$C$20/'【土E】般管'!$C$4)</f>
        <v>#DIV/0!</v>
      </c>
    </row>
    <row r="33" spans="1:9" ht="12">
      <c r="A33" s="194"/>
      <c r="B33" s="145" t="s">
        <v>73</v>
      </c>
      <c r="C33" s="30" t="s">
        <v>33</v>
      </c>
      <c r="D33" s="102">
        <f>+'【土D】間接'!D33</f>
        <v>0</v>
      </c>
      <c r="E33" s="68"/>
      <c r="F33" s="151" t="e">
        <f>E33*('【土A】概要'!$C$20/'【土H】技術経費'!$C$5)</f>
        <v>#DIV/0!</v>
      </c>
      <c r="G33" s="102">
        <f>+'【土E】般管'!D32</f>
        <v>0</v>
      </c>
      <c r="H33" s="91"/>
      <c r="I33" s="152" t="e">
        <f>H33*('【土A】概要'!$C$20/'【土E】般管'!$C$4)</f>
        <v>#DIV/0!</v>
      </c>
    </row>
    <row r="34" spans="1:9" ht="12">
      <c r="A34" s="194"/>
      <c r="B34" s="145" t="s">
        <v>74</v>
      </c>
      <c r="C34" s="30" t="s">
        <v>34</v>
      </c>
      <c r="D34" s="102">
        <f>+'【土D】間接'!D34</f>
        <v>0</v>
      </c>
      <c r="E34" s="68"/>
      <c r="F34" s="151" t="e">
        <f>E34*('【土A】概要'!$C$20/'【土H】技術経費'!$C$5)</f>
        <v>#DIV/0!</v>
      </c>
      <c r="G34" s="102">
        <f>+'【土E】般管'!D33</f>
        <v>0</v>
      </c>
      <c r="H34" s="91"/>
      <c r="I34" s="152" t="e">
        <f>H34*('【土A】概要'!$C$20/'【土E】般管'!$C$4)</f>
        <v>#DIV/0!</v>
      </c>
    </row>
    <row r="35" spans="1:9" ht="12">
      <c r="A35" s="194"/>
      <c r="B35" s="145" t="s">
        <v>75</v>
      </c>
      <c r="C35" s="30" t="s">
        <v>35</v>
      </c>
      <c r="D35" s="102">
        <f>+'【土D】間接'!D35</f>
        <v>0</v>
      </c>
      <c r="E35" s="68"/>
      <c r="F35" s="151" t="e">
        <f>E35*('【土A】概要'!$C$20/'【土H】技術経費'!$C$5)</f>
        <v>#DIV/0!</v>
      </c>
      <c r="G35" s="102">
        <f>+'【土E】般管'!D34</f>
        <v>0</v>
      </c>
      <c r="H35" s="91"/>
      <c r="I35" s="152" t="e">
        <f>H35*('【土A】概要'!$C$20/'【土E】般管'!$C$4)</f>
        <v>#DIV/0!</v>
      </c>
    </row>
    <row r="36" spans="1:9" ht="12">
      <c r="A36" s="194"/>
      <c r="B36" s="145" t="s">
        <v>76</v>
      </c>
      <c r="C36" s="30" t="s">
        <v>36</v>
      </c>
      <c r="D36" s="102">
        <f>+'【土D】間接'!D36</f>
        <v>0</v>
      </c>
      <c r="E36" s="68"/>
      <c r="F36" s="151" t="e">
        <f>E36*('【土A】概要'!$C$20/'【土H】技術経費'!$C$5)</f>
        <v>#DIV/0!</v>
      </c>
      <c r="G36" s="102">
        <f>+'【土E】般管'!D35</f>
        <v>0</v>
      </c>
      <c r="H36" s="91"/>
      <c r="I36" s="152" t="e">
        <f>H36*('【土A】概要'!$C$20/'【土E】般管'!$C$4)</f>
        <v>#DIV/0!</v>
      </c>
    </row>
    <row r="37" spans="1:9" ht="12">
      <c r="A37" s="194"/>
      <c r="B37" s="145" t="s">
        <v>77</v>
      </c>
      <c r="C37" s="30" t="s">
        <v>37</v>
      </c>
      <c r="D37" s="102">
        <f>+'【土D】間接'!D37</f>
        <v>0</v>
      </c>
      <c r="E37" s="68"/>
      <c r="F37" s="151" t="e">
        <f>E37*('【土A】概要'!$C$20/'【土H】技術経費'!$C$5)</f>
        <v>#DIV/0!</v>
      </c>
      <c r="G37" s="102">
        <f>+'【土E】般管'!D36</f>
        <v>0</v>
      </c>
      <c r="H37" s="91"/>
      <c r="I37" s="152" t="e">
        <f>H37*('【土A】概要'!$C$20/'【土E】般管'!$C$4)</f>
        <v>#DIV/0!</v>
      </c>
    </row>
    <row r="38" spans="1:9" ht="12">
      <c r="A38" s="194"/>
      <c r="B38" s="145" t="s">
        <v>78</v>
      </c>
      <c r="C38" s="30" t="s">
        <v>38</v>
      </c>
      <c r="D38" s="102">
        <f>+'【土D】間接'!D38</f>
        <v>0</v>
      </c>
      <c r="E38" s="68"/>
      <c r="F38" s="151" t="e">
        <f>E38*('【土A】概要'!$C$20/'【土H】技術経費'!$C$5)</f>
        <v>#DIV/0!</v>
      </c>
      <c r="G38" s="102">
        <f>+'【土E】般管'!D37</f>
        <v>0</v>
      </c>
      <c r="H38" s="91"/>
      <c r="I38" s="152" t="e">
        <f>H38*('【土A】概要'!$C$20/'【土E】般管'!$C$4)</f>
        <v>#DIV/0!</v>
      </c>
    </row>
    <row r="39" spans="1:9" ht="12">
      <c r="A39" s="194"/>
      <c r="B39" s="145" t="s">
        <v>97</v>
      </c>
      <c r="C39" s="30" t="s">
        <v>39</v>
      </c>
      <c r="D39" s="102">
        <f>+'【土D】間接'!D39</f>
        <v>0</v>
      </c>
      <c r="E39" s="68"/>
      <c r="F39" s="151" t="e">
        <f>E39*('【土A】概要'!$C$20/'【土H】技術経費'!$C$5)</f>
        <v>#DIV/0!</v>
      </c>
      <c r="G39" s="102">
        <f>+'【土E】般管'!D38</f>
        <v>0</v>
      </c>
      <c r="H39" s="91"/>
      <c r="I39" s="152" t="e">
        <f>H39*('【土A】概要'!$C$20/'【土E】般管'!$C$4)</f>
        <v>#DIV/0!</v>
      </c>
    </row>
    <row r="40" spans="1:9" ht="12">
      <c r="A40" s="194"/>
      <c r="B40" s="145" t="s">
        <v>98</v>
      </c>
      <c r="C40" s="30" t="s">
        <v>40</v>
      </c>
      <c r="D40" s="102">
        <f>+'【土D】間接'!D40</f>
        <v>0</v>
      </c>
      <c r="E40" s="68"/>
      <c r="F40" s="151" t="e">
        <f>E40*('【土A】概要'!$C$20/'【土H】技術経費'!$C$5)</f>
        <v>#DIV/0!</v>
      </c>
      <c r="G40" s="102">
        <f>+'【土E】般管'!D39</f>
        <v>0</v>
      </c>
      <c r="H40" s="91"/>
      <c r="I40" s="152" t="e">
        <f>H40*('【土A】概要'!$C$20/'【土E】般管'!$C$4)</f>
        <v>#DIV/0!</v>
      </c>
    </row>
    <row r="41" spans="1:9" ht="12">
      <c r="A41" s="194"/>
      <c r="B41" s="145" t="s">
        <v>99</v>
      </c>
      <c r="C41" s="30" t="s">
        <v>41</v>
      </c>
      <c r="D41" s="102">
        <f>+'【土D】間接'!D41</f>
        <v>0</v>
      </c>
      <c r="E41" s="68"/>
      <c r="F41" s="151" t="e">
        <f>E41*('【土A】概要'!$C$20/'【土H】技術経費'!$C$5)</f>
        <v>#DIV/0!</v>
      </c>
      <c r="G41" s="102">
        <f>+'【土E】般管'!D40</f>
        <v>0</v>
      </c>
      <c r="H41" s="91"/>
      <c r="I41" s="152" t="e">
        <f>H41*('【土A】概要'!$C$20/'【土E】般管'!$C$4)</f>
        <v>#DIV/0!</v>
      </c>
    </row>
    <row r="42" spans="1:9" ht="12">
      <c r="A42" s="194"/>
      <c r="B42" s="145" t="s">
        <v>100</v>
      </c>
      <c r="C42" s="30" t="s">
        <v>42</v>
      </c>
      <c r="D42" s="102">
        <f>+'【土D】間接'!D42</f>
        <v>0</v>
      </c>
      <c r="E42" s="68"/>
      <c r="F42" s="151" t="e">
        <f>E42*('【土A】概要'!$C$20/'【土H】技術経費'!$C$5)</f>
        <v>#DIV/0!</v>
      </c>
      <c r="G42" s="102">
        <f>+'【土E】般管'!D41</f>
        <v>0</v>
      </c>
      <c r="H42" s="91"/>
      <c r="I42" s="152" t="e">
        <f>H42*('【土A】概要'!$C$20/'【土E】般管'!$C$4)</f>
        <v>#DIV/0!</v>
      </c>
    </row>
    <row r="43" spans="1:9" ht="12">
      <c r="A43" s="194"/>
      <c r="B43" s="145" t="s">
        <v>101</v>
      </c>
      <c r="C43" s="30" t="s">
        <v>43</v>
      </c>
      <c r="D43" s="102">
        <f>+'【土D】間接'!D43</f>
        <v>0</v>
      </c>
      <c r="E43" s="68"/>
      <c r="F43" s="151" t="e">
        <f>E43*('【土A】概要'!$C$20/'【土H】技術経費'!$C$5)</f>
        <v>#DIV/0!</v>
      </c>
      <c r="G43" s="102">
        <f>+'【土E】般管'!D42</f>
        <v>0</v>
      </c>
      <c r="H43" s="91"/>
      <c r="I43" s="152" t="e">
        <f>H43*('【土A】概要'!$C$20/'【土E】般管'!$C$4)</f>
        <v>#DIV/0!</v>
      </c>
    </row>
    <row r="44" spans="1:9" ht="12">
      <c r="A44" s="194"/>
      <c r="B44" s="145" t="s">
        <v>102</v>
      </c>
      <c r="C44" s="30" t="s">
        <v>44</v>
      </c>
      <c r="D44" s="102">
        <f>+'【土D】間接'!D44</f>
        <v>0</v>
      </c>
      <c r="E44" s="68"/>
      <c r="F44" s="151" t="e">
        <f>E44*('【土A】概要'!$C$20/'【土H】技術経費'!$C$5)</f>
        <v>#DIV/0!</v>
      </c>
      <c r="G44" s="102">
        <f>+'【土E】般管'!D43</f>
        <v>0</v>
      </c>
      <c r="H44" s="91"/>
      <c r="I44" s="152" t="e">
        <f>H44*('【土A】概要'!$C$20/'【土E】般管'!$C$4)</f>
        <v>#DIV/0!</v>
      </c>
    </row>
    <row r="45" spans="1:9" ht="12">
      <c r="A45" s="194"/>
      <c r="B45" s="145" t="s">
        <v>103</v>
      </c>
      <c r="C45" s="30" t="s">
        <v>45</v>
      </c>
      <c r="D45" s="102">
        <f>+'【土D】間接'!D45</f>
        <v>0</v>
      </c>
      <c r="E45" s="68"/>
      <c r="F45" s="151" t="e">
        <f>E45*('【土A】概要'!$C$20/'【土H】技術経費'!$C$5)</f>
        <v>#DIV/0!</v>
      </c>
      <c r="G45" s="102">
        <f>+'【土E】般管'!D44</f>
        <v>0</v>
      </c>
      <c r="H45" s="91"/>
      <c r="I45" s="152" t="e">
        <f>H45*('【土A】概要'!$C$20/'【土E】般管'!$C$4)</f>
        <v>#DIV/0!</v>
      </c>
    </row>
    <row r="46" spans="1:9" ht="12">
      <c r="A46" s="194"/>
      <c r="B46" s="145" t="s">
        <v>104</v>
      </c>
      <c r="C46" s="30" t="s">
        <v>46</v>
      </c>
      <c r="D46" s="102">
        <f>+'【土D】間接'!D46</f>
        <v>0</v>
      </c>
      <c r="E46" s="68"/>
      <c r="F46" s="151" t="e">
        <f>E46*('【土A】概要'!$C$20/'【土H】技術経費'!$C$5)</f>
        <v>#DIV/0!</v>
      </c>
      <c r="G46" s="102">
        <f>+'【土E】般管'!D45</f>
        <v>0</v>
      </c>
      <c r="H46" s="91"/>
      <c r="I46" s="152" t="e">
        <f>H46*('【土A】概要'!$C$20/'【土E】般管'!$C$4)</f>
        <v>#DIV/0!</v>
      </c>
    </row>
    <row r="47" spans="1:9" ht="12">
      <c r="A47" s="194"/>
      <c r="B47" s="145" t="s">
        <v>105</v>
      </c>
      <c r="C47" s="30" t="s">
        <v>47</v>
      </c>
      <c r="D47" s="102">
        <f>+'【土D】間接'!D47</f>
        <v>0</v>
      </c>
      <c r="E47" s="68"/>
      <c r="F47" s="151" t="e">
        <f>E47*('【土A】概要'!$C$20/'【土H】技術経費'!$C$5)</f>
        <v>#DIV/0!</v>
      </c>
      <c r="G47" s="102">
        <f>+'【土E】般管'!D46</f>
        <v>0</v>
      </c>
      <c r="H47" s="91"/>
      <c r="I47" s="152" t="e">
        <f>H47*('【土A】概要'!$C$20/'【土E】般管'!$C$4)</f>
        <v>#DIV/0!</v>
      </c>
    </row>
    <row r="48" spans="1:9" ht="12">
      <c r="A48" s="194"/>
      <c r="B48" s="145" t="s">
        <v>106</v>
      </c>
      <c r="C48" s="30" t="s">
        <v>48</v>
      </c>
      <c r="D48" s="102">
        <f>+'【土D】間接'!D48</f>
        <v>0</v>
      </c>
      <c r="E48" s="68"/>
      <c r="F48" s="151" t="e">
        <f>E48*('【土A】概要'!$C$20/'【土H】技術経費'!$C$5)</f>
        <v>#DIV/0!</v>
      </c>
      <c r="G48" s="102">
        <f>+'【土E】般管'!D47</f>
        <v>0</v>
      </c>
      <c r="H48" s="91"/>
      <c r="I48" s="152" t="e">
        <f>H48*('【土A】概要'!$C$20/'【土E】般管'!$C$4)</f>
        <v>#DIV/0!</v>
      </c>
    </row>
    <row r="49" spans="1:9" ht="12">
      <c r="A49" s="194"/>
      <c r="B49" s="145" t="s">
        <v>107</v>
      </c>
      <c r="C49" s="30" t="s">
        <v>49</v>
      </c>
      <c r="D49" s="102">
        <f>+'【土D】間接'!D49</f>
        <v>0</v>
      </c>
      <c r="E49" s="68"/>
      <c r="F49" s="151" t="e">
        <f>E49*('【土A】概要'!$C$20/'【土H】技術経費'!$C$5)</f>
        <v>#DIV/0!</v>
      </c>
      <c r="G49" s="102">
        <f>+'【土E】般管'!D48</f>
        <v>0</v>
      </c>
      <c r="H49" s="91"/>
      <c r="I49" s="152" t="e">
        <f>H49*('【土A】概要'!$C$20/'【土E】般管'!$C$4)</f>
        <v>#DIV/0!</v>
      </c>
    </row>
    <row r="50" spans="1:9" ht="12">
      <c r="A50" s="194"/>
      <c r="B50" s="145" t="s">
        <v>108</v>
      </c>
      <c r="C50" s="30" t="s">
        <v>50</v>
      </c>
      <c r="D50" s="102">
        <f>+'【土D】間接'!D50</f>
        <v>0</v>
      </c>
      <c r="E50" s="68"/>
      <c r="F50" s="151" t="e">
        <f>E50*('【土A】概要'!$C$20/'【土H】技術経費'!$C$5)</f>
        <v>#DIV/0!</v>
      </c>
      <c r="G50" s="102">
        <f>+'【土E】般管'!D49</f>
        <v>0</v>
      </c>
      <c r="H50" s="91"/>
      <c r="I50" s="152" t="e">
        <f>H50*('【土A】概要'!$C$20/'【土E】般管'!$C$4)</f>
        <v>#DIV/0!</v>
      </c>
    </row>
    <row r="51" spans="1:9" ht="12">
      <c r="A51" s="194"/>
      <c r="B51" s="145" t="s">
        <v>109</v>
      </c>
      <c r="C51" s="30" t="s">
        <v>51</v>
      </c>
      <c r="D51" s="102">
        <f>+'【土D】間接'!D51</f>
        <v>0</v>
      </c>
      <c r="E51" s="68"/>
      <c r="F51" s="151" t="e">
        <f>E51*('【土A】概要'!$C$20/'【土H】技術経費'!$C$5)</f>
        <v>#DIV/0!</v>
      </c>
      <c r="G51" s="102">
        <f>+'【土E】般管'!D50</f>
        <v>0</v>
      </c>
      <c r="H51" s="91"/>
      <c r="I51" s="152" t="e">
        <f>H51*('【土A】概要'!$C$20/'【土E】般管'!$C$4)</f>
        <v>#DIV/0!</v>
      </c>
    </row>
    <row r="52" spans="1:9" ht="12.75" customHeight="1">
      <c r="A52" s="194"/>
      <c r="B52" s="145" t="s">
        <v>171</v>
      </c>
      <c r="C52" s="30" t="s">
        <v>172</v>
      </c>
      <c r="D52" s="102">
        <f>+'【土D】間接'!D52</f>
        <v>0</v>
      </c>
      <c r="E52" s="68"/>
      <c r="F52" s="151" t="e">
        <f>E52*('【土A】概要'!$C$20/'【土H】技術経費'!$C$5)</f>
        <v>#DIV/0!</v>
      </c>
      <c r="G52" s="102">
        <f>+'【土E】般管'!D51</f>
        <v>0</v>
      </c>
      <c r="H52" s="91"/>
      <c r="I52" s="152" t="e">
        <f>H52*('【土A】概要'!$C$20/'【土E】般管'!$C$4)</f>
        <v>#DIV/0!</v>
      </c>
    </row>
    <row r="53" spans="1:9" ht="12">
      <c r="A53" s="194"/>
      <c r="B53" s="145" t="s">
        <v>173</v>
      </c>
      <c r="C53" s="31" t="s">
        <v>96</v>
      </c>
      <c r="D53" s="103">
        <f>+'【土D】間接'!D53</f>
        <v>0</v>
      </c>
      <c r="E53" s="69"/>
      <c r="F53" s="151" t="e">
        <f>E53*('【土A】概要'!$C$20/'【土H】技術経費'!$C$5)</f>
        <v>#DIV/0!</v>
      </c>
      <c r="G53" s="103">
        <f>+'【土E】般管'!D52</f>
        <v>0</v>
      </c>
      <c r="H53" s="92"/>
      <c r="I53" s="152" t="e">
        <f>H53*('【土A】概要'!$C$20/'【土E】般管'!$C$4)</f>
        <v>#DIV/0!</v>
      </c>
    </row>
    <row r="54" spans="1:9" ht="12">
      <c r="A54" s="195"/>
      <c r="B54" s="184" t="s">
        <v>110</v>
      </c>
      <c r="C54" s="185"/>
      <c r="D54" s="98">
        <f>SUM(D26:D53)</f>
        <v>0</v>
      </c>
      <c r="E54" s="105">
        <f>SUM(E26:E53)</f>
        <v>0</v>
      </c>
      <c r="F54" s="106" t="e">
        <f>SUM(F27:F53)</f>
        <v>#DIV/0!</v>
      </c>
      <c r="G54" s="98">
        <f>SUM(G26:G53)</f>
        <v>0</v>
      </c>
      <c r="H54" s="107">
        <f>SUM(H26:H53)</f>
        <v>0</v>
      </c>
      <c r="I54" s="108" t="e">
        <f>SUM(I26:I53)</f>
        <v>#DIV/0!</v>
      </c>
    </row>
    <row r="55" spans="1:11" ht="12.75" thickBot="1">
      <c r="A55" s="176" t="s">
        <v>52</v>
      </c>
      <c r="B55" s="177"/>
      <c r="C55" s="178"/>
      <c r="D55" s="104">
        <f aca="true" t="shared" si="2" ref="D55:I55">D19+D25+D54</f>
        <v>0</v>
      </c>
      <c r="E55" s="109">
        <f t="shared" si="2"/>
        <v>0</v>
      </c>
      <c r="F55" s="110" t="e">
        <f t="shared" si="2"/>
        <v>#DIV/0!</v>
      </c>
      <c r="G55" s="104">
        <f t="shared" si="2"/>
        <v>0</v>
      </c>
      <c r="H55" s="111">
        <f t="shared" si="2"/>
        <v>0</v>
      </c>
      <c r="I55" s="112" t="e">
        <f t="shared" si="2"/>
        <v>#DIV/0!</v>
      </c>
      <c r="K55" s="23"/>
    </row>
  </sheetData>
  <sheetProtection/>
  <mergeCells count="14">
    <mergeCell ref="A55:C55"/>
    <mergeCell ref="A8:C9"/>
    <mergeCell ref="B19:C19"/>
    <mergeCell ref="A10:A19"/>
    <mergeCell ref="B25:C25"/>
    <mergeCell ref="A20:A25"/>
    <mergeCell ref="B54:C54"/>
    <mergeCell ref="A26:A54"/>
    <mergeCell ref="A4:B4"/>
    <mergeCell ref="G8:I8"/>
    <mergeCell ref="D8:F8"/>
    <mergeCell ref="A3:C3"/>
    <mergeCell ref="A6:B6"/>
    <mergeCell ref="A5:B5"/>
  </mergeCells>
  <dataValidations count="1">
    <dataValidation type="list" allowBlank="1" showInputMessage="1" showErrorMessage="1" sqref="C6">
      <formula1>"売上高基準,その他（要別添資料）"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株式会社価値総合研究所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株式会社価値総合研究所</dc:creator>
  <cp:keywords/>
  <dc:description/>
  <cp:lastModifiedBy>g221002</cp:lastModifiedBy>
  <cp:lastPrinted>2007-05-01T09:30:12Z</cp:lastPrinted>
  <dcterms:created xsi:type="dcterms:W3CDTF">2007-03-16T12:50:37Z</dcterms:created>
  <dcterms:modified xsi:type="dcterms:W3CDTF">2012-06-19T01:30:27Z</dcterms:modified>
  <cp:category/>
  <cp:version/>
  <cp:contentType/>
  <cp:contentStatus/>
</cp:coreProperties>
</file>